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00" windowWidth="15480" windowHeight="11640" activeTab="1"/>
  </bookViews>
  <sheets>
    <sheet name="Chart1" sheetId="1" r:id="rId1"/>
    <sheet name="1980-1999 Changes" sheetId="2" r:id="rId2"/>
    <sheet name="total 1980 only" sheetId="3" r:id="rId3"/>
    <sheet name="total 1999 only" sheetId="4" r:id="rId4"/>
    <sheet name="total 80-99" sheetId="5" r:id="rId5"/>
  </sheets>
  <definedNames/>
  <calcPr fullCalcOnLoad="1"/>
</workbook>
</file>

<file path=xl/sharedStrings.xml><?xml version="1.0" encoding="utf-8"?>
<sst xmlns="http://schemas.openxmlformats.org/spreadsheetml/2006/main" count="73" uniqueCount="19">
  <si>
    <t>Merosur</t>
  </si>
  <si>
    <t>Andean</t>
  </si>
  <si>
    <t>Central America</t>
  </si>
  <si>
    <t>G6</t>
  </si>
  <si>
    <t>USA</t>
  </si>
  <si>
    <t>Mexico</t>
  </si>
  <si>
    <t>SITC#1 Beverages and Tobacco 1980-99</t>
  </si>
  <si>
    <t>SITC#1 Beverages and Tobacco 1980 only</t>
  </si>
  <si>
    <t>SITC#1 Beverages and Tobacco 1999 only</t>
  </si>
  <si>
    <t>Rest of World</t>
  </si>
  <si>
    <t>Mercosur</t>
  </si>
  <si>
    <t>Export Total</t>
  </si>
  <si>
    <t>Import Total</t>
  </si>
  <si>
    <t>Data From World Trade Analyzer</t>
  </si>
  <si>
    <t>Change in Trade Flow 1980-1999</t>
  </si>
  <si>
    <t>Export TOTAL</t>
  </si>
  <si>
    <t xml:space="preserve"> </t>
  </si>
  <si>
    <t>Import TOTAL</t>
  </si>
  <si>
    <t>Bev and Tobacco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</si>
</sst>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7"/>
      <name val="Arial"/>
      <family val="2"/>
    </font>
    <font>
      <sz val="10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Mercosur Trade  1980-1999
Beverages and Tobacco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'1980-1999 Changes'!$A$4</c:f>
              <c:strCache>
                <c:ptCount val="1"/>
                <c:pt idx="0">
                  <c:v>Mercosur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'1980-1999 Changes'!$B$3:$I$3</c:f>
              <c:strCache>
                <c:ptCount val="8"/>
                <c:pt idx="0">
                  <c:v>Mercosur</c:v>
                </c:pt>
                <c:pt idx="1">
                  <c:v>Andean</c:v>
                </c:pt>
                <c:pt idx="2">
                  <c:v>Central America</c:v>
                </c:pt>
                <c:pt idx="3">
                  <c:v>G6</c:v>
                </c:pt>
                <c:pt idx="4">
                  <c:v>USA</c:v>
                </c:pt>
                <c:pt idx="5">
                  <c:v>Mexico</c:v>
                </c:pt>
                <c:pt idx="6">
                  <c:v>Rest of World</c:v>
                </c:pt>
                <c:pt idx="7">
                  <c:v>Export TOTAL</c:v>
                </c:pt>
              </c:strCache>
            </c:strRef>
          </c:cat>
          <c:val>
            <c:numRef>
              <c:f>'1980-1999 Changes'!$B$4:$I$4</c:f>
              <c:numCache>
                <c:ptCount val="8"/>
                <c:pt idx="0">
                  <c:v>8.916501524390243</c:v>
                </c:pt>
                <c:pt idx="1">
                  <c:v>5.323636363636363</c:v>
                </c:pt>
                <c:pt idx="2">
                  <c:v>5.410810810810811</c:v>
                </c:pt>
                <c:pt idx="3">
                  <c:v>2.1324177745476485</c:v>
                </c:pt>
                <c:pt idx="4">
                  <c:v>1.7860429545599388</c:v>
                </c:pt>
                <c:pt idx="5">
                  <c:v>58.56666666666667</c:v>
                </c:pt>
                <c:pt idx="6">
                  <c:v>2.7595723709151567</c:v>
                </c:pt>
                <c:pt idx="7">
                  <c:v>2.8374959414880303</c:v>
                </c:pt>
              </c:numCache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22" sqref="H22"/>
    </sheetView>
  </sheetViews>
  <sheetFormatPr defaultColWidth="11.421875" defaultRowHeight="12.75"/>
  <cols>
    <col min="1" max="16384" width="8.8515625" style="0" customWidth="1"/>
  </cols>
  <sheetData>
    <row r="1" ht="12">
      <c r="A1" t="s">
        <v>14</v>
      </c>
    </row>
    <row r="2" ht="12">
      <c r="A2" t="s">
        <v>18</v>
      </c>
    </row>
    <row r="3" spans="2:9" ht="12">
      <c r="B3" t="s">
        <v>10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9</v>
      </c>
      <c r="I3" t="s">
        <v>15</v>
      </c>
    </row>
    <row r="4" spans="1:9" ht="12">
      <c r="A4" t="s">
        <v>10</v>
      </c>
      <c r="B4" s="2">
        <f>(('total 1999 only'!B4-'total 1980 only'!B4)/'total 1980 only'!B4)</f>
        <v>8.916501524390243</v>
      </c>
      <c r="C4" s="2">
        <f>(('total 1999 only'!C4-'total 1980 only'!C4)/'total 1980 only'!C4)</f>
        <v>5.323636363636363</v>
      </c>
      <c r="D4" s="2">
        <f>(('total 1999 only'!D4-'total 1980 only'!D4)/'total 1980 only'!D4)</f>
        <v>5.410810810810811</v>
      </c>
      <c r="E4" s="2">
        <f>(('total 1999 only'!E4-'total 1980 only'!E4)/'total 1980 only'!E4)</f>
        <v>2.1324177745476485</v>
      </c>
      <c r="F4" s="2">
        <f>(('total 1999 only'!F4-'total 1980 only'!F4)/'total 1980 only'!F4)</f>
        <v>1.7860429545599388</v>
      </c>
      <c r="G4" s="2">
        <f>(('total 1999 only'!G4-'total 1980 only'!G4)/'total 1980 only'!G4)</f>
        <v>58.56666666666667</v>
      </c>
      <c r="H4" s="2">
        <f>(('total 1999 only'!H4-'total 1980 only'!H4)/'total 1980 only'!H4)</f>
        <v>2.7595723709151567</v>
      </c>
      <c r="I4" s="2">
        <f>(('total 1999 only'!I4-'total 1980 only'!I4)/'total 1980 only'!I4)</f>
        <v>2.8374959414880303</v>
      </c>
    </row>
    <row r="5" spans="1:9" ht="12">
      <c r="A5" t="s">
        <v>1</v>
      </c>
      <c r="B5" s="2">
        <f>(('total 1999 only'!B5-'total 1980 only'!B5)/'total 1980 only'!B5)</f>
        <v>3.677691837980867</v>
      </c>
      <c r="C5" s="2">
        <f>(('total 1999 only'!C5-'total 1980 only'!C5)/'total 1980 only'!C5)</f>
        <v>7.708125389893949</v>
      </c>
      <c r="D5" s="2">
        <f>(('total 1999 only'!D5-'total 1980 only'!D5)/'total 1980 only'!D5)</f>
        <v>4.452198185624564</v>
      </c>
      <c r="E5" s="2">
        <f>(('total 1999 only'!E5-'total 1980 only'!E5)/'total 1980 only'!E5)</f>
        <v>31.506704856138523</v>
      </c>
      <c r="F5" s="2">
        <f>(('total 1999 only'!F5-'total 1980 only'!F5)/'total 1980 only'!F5)</f>
        <v>18.071512157066703</v>
      </c>
      <c r="G5" s="2">
        <f>(('total 1999 only'!G5-'total 1980 only'!G5)/'total 1980 only'!G5)</f>
        <v>28.13199105145414</v>
      </c>
      <c r="H5" s="2">
        <f>(('total 1999 only'!H5-'total 1980 only'!H5)/'total 1980 only'!H5)</f>
        <v>7.802765468570491</v>
      </c>
      <c r="I5" s="2">
        <f>(('total 1999 only'!I5-'total 1980 only'!I5)/'total 1980 only'!I5)</f>
        <v>11.281404611506986</v>
      </c>
    </row>
    <row r="6" spans="1:9" ht="12">
      <c r="A6" t="s">
        <v>2</v>
      </c>
      <c r="B6" s="2">
        <f>(('total 1999 only'!B6-'total 1980 only'!B6)/'total 1980 only'!B6)</f>
        <v>-0.9765051395007343</v>
      </c>
      <c r="C6" s="2">
        <f>(('total 1999 only'!C6-'total 1980 only'!C6)/'total 1980 only'!C6)</f>
        <v>3.476525821596244</v>
      </c>
      <c r="D6" s="2">
        <f>(('total 1999 only'!D6-'total 1980 only'!D6)/'total 1980 only'!D6)</f>
        <v>5.636363636363637</v>
      </c>
      <c r="E6" s="2">
        <f>(('total 1999 only'!E6-'total 1980 only'!E6)/'total 1980 only'!E6)</f>
        <v>1.06575682382134</v>
      </c>
      <c r="F6" s="2">
        <f>(('total 1999 only'!F6-'total 1980 only'!F6)/'total 1980 only'!F6)</f>
        <v>0.9266386049308478</v>
      </c>
      <c r="G6" s="3" t="s">
        <v>16</v>
      </c>
      <c r="H6" s="2">
        <f>(('total 1999 only'!H6-'total 1980 only'!H6)/'total 1980 only'!H6)</f>
        <v>2.2677916360968453</v>
      </c>
      <c r="I6" s="2">
        <f>(('total 1999 only'!I6-'total 1980 only'!I6)/'total 1980 only'!I6)</f>
        <v>2.0831018124775564</v>
      </c>
    </row>
    <row r="7" spans="1:9" ht="12">
      <c r="A7" t="s">
        <v>3</v>
      </c>
      <c r="B7" s="2">
        <f>(('total 1999 only'!B7-'total 1980 only'!B7)/'total 1980 only'!B7)</f>
        <v>1.7452272362661287</v>
      </c>
      <c r="C7" s="2">
        <f>(('total 1999 only'!C7-'total 1980 only'!C7)/'total 1980 only'!C7)</f>
        <v>-0.04815381068520743</v>
      </c>
      <c r="D7" s="2">
        <f>(('total 1999 only'!D7-'total 1980 only'!D7)/'total 1980 only'!D7)</f>
        <v>2.228905988624958</v>
      </c>
      <c r="E7" s="2">
        <f>(('total 1999 only'!E7-'total 1980 only'!E7)/'total 1980 only'!E7)</f>
        <v>2.2652987692911726</v>
      </c>
      <c r="F7" s="2">
        <f>(('total 1999 only'!F7-'total 1980 only'!F7)/'total 1980 only'!F7)</f>
        <v>1.50525358998027</v>
      </c>
      <c r="G7" s="2">
        <f>(('total 1999 only'!G7-'total 1980 only'!G7)/'total 1980 only'!G7)</f>
        <v>0.16048379293662313</v>
      </c>
      <c r="H7" s="2">
        <f>(('total 1999 only'!H7-'total 1980 only'!H7)/'total 1980 only'!H7)</f>
        <v>2.326820991615144</v>
      </c>
      <c r="I7" s="2">
        <f>(('total 1999 only'!I7-'total 1980 only'!I7)/'total 1980 only'!I7)</f>
        <v>2.0616913520630633</v>
      </c>
    </row>
    <row r="8" spans="1:9" ht="12">
      <c r="A8" t="s">
        <v>4</v>
      </c>
      <c r="B8" s="2">
        <f>(('total 1999 only'!B8-'total 1980 only'!B8)/'total 1980 only'!B8)</f>
        <v>0.4400921069463989</v>
      </c>
      <c r="C8" s="2">
        <f>(('total 1999 only'!C8-'total 1980 only'!C8)/'total 1980 only'!C8)</f>
        <v>-0.3577994448396591</v>
      </c>
      <c r="D8" s="2">
        <f>(('total 1999 only'!D8-'total 1980 only'!D8)/'total 1980 only'!D8)</f>
        <v>0.3874151139062657</v>
      </c>
      <c r="E8" s="2">
        <f>(('total 1999 only'!E8-'total 1980 only'!E8)/'total 1980 only'!E8)</f>
        <v>3.1371251742862354</v>
      </c>
      <c r="F8" s="2">
        <f>(('total 1999 only'!F8-'total 1980 only'!F8)/'total 1980 only'!F8)</f>
        <v>0.6226958525345622</v>
      </c>
      <c r="G8" s="2">
        <f>(('total 1999 only'!G8-'total 1980 only'!G8)/'total 1980 only'!G8)</f>
        <v>8.446600331674958</v>
      </c>
      <c r="H8" s="2">
        <f>(('total 1999 only'!H8-'total 1980 only'!H8)/'total 1980 only'!H8)</f>
        <v>0.7787142857142857</v>
      </c>
      <c r="I8" s="2">
        <f>(('total 1999 only'!I8-'total 1980 only'!I8)/'total 1980 only'!I8)</f>
        <v>1.4613728664727512</v>
      </c>
    </row>
    <row r="9" spans="1:9" ht="12">
      <c r="A9" t="s">
        <v>5</v>
      </c>
      <c r="B9" s="2">
        <f>(('total 1999 only'!B9-'total 1980 only'!B9)/'total 1980 only'!B9)</f>
        <v>27.044776119402986</v>
      </c>
      <c r="C9" s="2">
        <f>(('total 1999 only'!C9-'total 1980 only'!C9)/'total 1980 only'!C9)</f>
        <v>60.75151515151515</v>
      </c>
      <c r="D9" s="2">
        <f>(('total 1999 only'!D9-'total 1980 only'!D9)/'total 1980 only'!D9)</f>
        <v>55.33098591549296</v>
      </c>
      <c r="E9" s="2">
        <f>(('total 1999 only'!E9-'total 1980 only'!E9)/'total 1980 only'!E9)</f>
        <v>6.570517125587643</v>
      </c>
      <c r="F9" s="2">
        <f>(('total 1999 only'!F9-'total 1980 only'!F9)/'total 1980 only'!F9)</f>
        <v>8.450380840779259</v>
      </c>
      <c r="G9" s="3" t="s">
        <v>16</v>
      </c>
      <c r="H9" s="2">
        <f>(('total 1999 only'!H9-'total 1980 only'!H9)/'total 1980 only'!H9)</f>
        <v>4.9271995847391645</v>
      </c>
      <c r="I9" s="2">
        <f>(('total 1999 only'!I9-'total 1980 only'!I9)/'total 1980 only'!I9)</f>
        <v>7.989498124665118</v>
      </c>
    </row>
    <row r="10" spans="1:9" ht="12">
      <c r="A10" t="s">
        <v>9</v>
      </c>
      <c r="B10" s="2">
        <f>(('total 1999 only'!B10-'total 1980 only'!B10)/'total 1980 only'!B10)</f>
        <v>2.7994763774842317</v>
      </c>
      <c r="C10" s="2">
        <f>(('total 1999 only'!C10-'total 1980 only'!C10)/'total 1980 only'!C10)</f>
        <v>0.29249220225805034</v>
      </c>
      <c r="D10" s="2">
        <f>(('total 1999 only'!D10-'total 1980 only'!D10)/'total 1980 only'!D10)</f>
        <v>6.034841628959276</v>
      </c>
      <c r="E10" s="2">
        <f>(('total 1999 only'!E10-'total 1980 only'!E10)/'total 1980 only'!E10)</f>
        <v>3.289606916648831</v>
      </c>
      <c r="F10" s="2">
        <f>(('total 1999 only'!F10-'total 1980 only'!F10)/'total 1980 only'!F10)</f>
        <v>2.6232952180023728</v>
      </c>
      <c r="G10" s="2">
        <f>(('total 1999 only'!G10-'total 1980 only'!G10)/'total 1980 only'!G10)</f>
        <v>1.9224406693389324</v>
      </c>
      <c r="H10" s="2">
        <f>(('total 1999 only'!H10-'total 1980 only'!H10)/'total 1980 only'!H10)</f>
        <v>2.9804866956369547</v>
      </c>
      <c r="I10" s="2">
        <f>(('total 1999 only'!I10-'total 1980 only'!I10)/'total 1980 only'!I10)</f>
        <v>3.0406641619205894</v>
      </c>
    </row>
    <row r="11" spans="1:9" ht="12">
      <c r="A11" t="s">
        <v>17</v>
      </c>
      <c r="B11" s="2">
        <f>(('total 1999 only'!B11-'total 1980 only'!B11)/'total 1980 only'!B11)</f>
        <v>2.7194981059554095</v>
      </c>
      <c r="C11" s="2">
        <f>(('total 1999 only'!C11-'total 1980 only'!C11)/'total 1980 only'!C11)</f>
        <v>0.4341260340545659</v>
      </c>
      <c r="D11" s="2">
        <f>(('total 1999 only'!D11-'total 1980 only'!D11)/'total 1980 only'!D11)</f>
        <v>2.2765801486022723</v>
      </c>
      <c r="E11" s="2">
        <f>(('total 1999 only'!E11-'total 1980 only'!E11)/'total 1980 only'!E11)</f>
        <v>2.790131099366808</v>
      </c>
      <c r="F11" s="2">
        <f>(('total 1999 only'!F11-'total 1980 only'!F11)/'total 1980 only'!F11)</f>
        <v>2.096290619579861</v>
      </c>
      <c r="G11" s="2">
        <f>(('total 1999 only'!G11-'total 1980 only'!G11)/'total 1980 only'!G11)</f>
        <v>2.208179087362425</v>
      </c>
      <c r="H11" s="2">
        <f>(('total 1999 only'!H11-'total 1980 only'!H11)/'total 1980 only'!H11)</f>
        <v>2.243782584352569</v>
      </c>
      <c r="I11" s="3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="150" zoomScaleNormal="150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spans="1:9" ht="12">
      <c r="A1" s="1" t="s">
        <v>7</v>
      </c>
      <c r="I1" s="1"/>
    </row>
    <row r="2" ht="12">
      <c r="I2" s="1"/>
    </row>
    <row r="3" spans="1:9" ht="12">
      <c r="A3" s="1"/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10</v>
      </c>
      <c r="B4" s="1">
        <v>26240</v>
      </c>
      <c r="C4" s="1">
        <v>7150</v>
      </c>
      <c r="D4" s="1">
        <v>370</v>
      </c>
      <c r="E4" s="1">
        <v>145849</v>
      </c>
      <c r="F4" s="1">
        <v>78455</v>
      </c>
      <c r="G4" s="1">
        <v>330</v>
      </c>
      <c r="H4" s="1">
        <v>145079</v>
      </c>
      <c r="I4" s="1">
        <f aca="true" t="shared" si="0" ref="I4:I10">SUM(B4:H4)</f>
        <v>403473</v>
      </c>
    </row>
    <row r="5" spans="1:9" ht="12">
      <c r="A5" s="1" t="s">
        <v>1</v>
      </c>
      <c r="B5" s="1">
        <v>9826</v>
      </c>
      <c r="C5" s="1">
        <v>12824</v>
      </c>
      <c r="D5" s="1">
        <v>1433</v>
      </c>
      <c r="E5" s="1">
        <v>7681</v>
      </c>
      <c r="F5" s="1">
        <v>7691</v>
      </c>
      <c r="G5" s="1">
        <v>447</v>
      </c>
      <c r="H5" s="1">
        <v>24372</v>
      </c>
      <c r="I5" s="1">
        <f t="shared" si="0"/>
        <v>64274</v>
      </c>
    </row>
    <row r="6" spans="1:9" ht="12">
      <c r="A6" s="1" t="s">
        <v>2</v>
      </c>
      <c r="B6" s="1">
        <v>681</v>
      </c>
      <c r="C6" s="1">
        <v>426</v>
      </c>
      <c r="D6" s="1">
        <v>11033</v>
      </c>
      <c r="E6" s="1">
        <v>6448</v>
      </c>
      <c r="F6" s="1">
        <v>31597</v>
      </c>
      <c r="G6" s="1">
        <v>0</v>
      </c>
      <c r="H6" s="1">
        <v>2726</v>
      </c>
      <c r="I6" s="1">
        <f t="shared" si="0"/>
        <v>52911</v>
      </c>
    </row>
    <row r="7" spans="1:9" ht="12">
      <c r="A7" s="1" t="s">
        <v>3</v>
      </c>
      <c r="B7" s="1">
        <v>87266</v>
      </c>
      <c r="C7" s="1">
        <v>164826</v>
      </c>
      <c r="D7" s="1">
        <v>14945</v>
      </c>
      <c r="E7" s="1">
        <v>2908649</v>
      </c>
      <c r="F7" s="1">
        <v>1843882</v>
      </c>
      <c r="G7" s="1">
        <v>51675</v>
      </c>
      <c r="H7" s="1">
        <v>3413058</v>
      </c>
      <c r="I7" s="1">
        <f t="shared" si="0"/>
        <v>8484301</v>
      </c>
    </row>
    <row r="8" spans="1:9" ht="12">
      <c r="A8" s="1" t="s">
        <v>4</v>
      </c>
      <c r="B8" s="1">
        <v>39085</v>
      </c>
      <c r="C8" s="1">
        <v>71691</v>
      </c>
      <c r="D8" s="1">
        <v>29893</v>
      </c>
      <c r="E8" s="1">
        <v>849895</v>
      </c>
      <c r="F8" s="1">
        <v>1736</v>
      </c>
      <c r="G8" s="1">
        <v>12060</v>
      </c>
      <c r="H8" s="1">
        <v>1911000</v>
      </c>
      <c r="I8" s="1">
        <f t="shared" si="0"/>
        <v>2915360</v>
      </c>
    </row>
    <row r="9" spans="1:9" ht="12">
      <c r="A9" s="1" t="s">
        <v>5</v>
      </c>
      <c r="B9" s="1">
        <v>134</v>
      </c>
      <c r="C9" s="1">
        <v>165</v>
      </c>
      <c r="D9" s="1">
        <v>142</v>
      </c>
      <c r="E9" s="1">
        <v>14890</v>
      </c>
      <c r="F9" s="1">
        <v>109232</v>
      </c>
      <c r="G9" s="1">
        <v>0</v>
      </c>
      <c r="H9" s="1">
        <v>15412</v>
      </c>
      <c r="I9" s="1">
        <f t="shared" si="0"/>
        <v>139975</v>
      </c>
    </row>
    <row r="10" spans="1:9" ht="12">
      <c r="A10" s="1" t="s">
        <v>9</v>
      </c>
      <c r="B10" s="1">
        <v>16806</v>
      </c>
      <c r="C10" s="1">
        <v>22763</v>
      </c>
      <c r="D10" s="1">
        <v>2210</v>
      </c>
      <c r="E10" s="1">
        <v>2125885</v>
      </c>
      <c r="F10" s="1">
        <v>638938</v>
      </c>
      <c r="G10" s="1">
        <v>15717</v>
      </c>
      <c r="H10" s="1">
        <v>3073954</v>
      </c>
      <c r="I10" s="1">
        <f t="shared" si="0"/>
        <v>5896273</v>
      </c>
    </row>
    <row r="11" spans="1:9" ht="12">
      <c r="A11" s="1" t="s">
        <v>12</v>
      </c>
      <c r="B11" s="1">
        <f aca="true" t="shared" si="1" ref="B11:H11">SUM(B4:B10)</f>
        <v>180038</v>
      </c>
      <c r="C11" s="1">
        <f t="shared" si="1"/>
        <v>279845</v>
      </c>
      <c r="D11" s="1">
        <f t="shared" si="1"/>
        <v>60026</v>
      </c>
      <c r="E11" s="1">
        <f t="shared" si="1"/>
        <v>6059297</v>
      </c>
      <c r="F11" s="1">
        <f t="shared" si="1"/>
        <v>2711531</v>
      </c>
      <c r="G11" s="1">
        <f t="shared" si="1"/>
        <v>80229</v>
      </c>
      <c r="H11" s="1">
        <f t="shared" si="1"/>
        <v>8585601</v>
      </c>
      <c r="I11" s="1"/>
    </row>
    <row r="16" ht="12">
      <c r="A16" t="s">
        <v>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11.851562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spans="1:9" ht="12">
      <c r="A1" s="1" t="s">
        <v>8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9" ht="12">
      <c r="A3" s="1"/>
      <c r="B3" s="1" t="s">
        <v>10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10</v>
      </c>
      <c r="B4" s="1">
        <v>260209</v>
      </c>
      <c r="C4" s="1">
        <v>45214</v>
      </c>
      <c r="D4" s="1">
        <v>2372</v>
      </c>
      <c r="E4" s="1">
        <v>456860</v>
      </c>
      <c r="F4" s="1">
        <v>218579</v>
      </c>
      <c r="G4" s="1">
        <v>19657</v>
      </c>
      <c r="H4" s="1">
        <v>545435</v>
      </c>
      <c r="I4" s="1">
        <f aca="true" t="shared" si="0" ref="I4:I10">SUM(B4:H4)</f>
        <v>1548326</v>
      </c>
    </row>
    <row r="5" spans="1:9" ht="12">
      <c r="A5" s="1" t="s">
        <v>1</v>
      </c>
      <c r="B5" s="1">
        <v>45963</v>
      </c>
      <c r="C5" s="1">
        <v>111673</v>
      </c>
      <c r="D5" s="1">
        <v>7813</v>
      </c>
      <c r="E5" s="1">
        <v>249684</v>
      </c>
      <c r="F5" s="1">
        <v>146679</v>
      </c>
      <c r="G5" s="1">
        <v>13022</v>
      </c>
      <c r="H5" s="1">
        <v>214541</v>
      </c>
      <c r="I5" s="1">
        <f t="shared" si="0"/>
        <v>789375</v>
      </c>
    </row>
    <row r="6" spans="1:9" ht="12">
      <c r="A6" s="1" t="s">
        <v>2</v>
      </c>
      <c r="B6" s="1">
        <v>16</v>
      </c>
      <c r="C6" s="1">
        <v>1907</v>
      </c>
      <c r="D6" s="1">
        <v>73219</v>
      </c>
      <c r="E6" s="1">
        <v>13320</v>
      </c>
      <c r="F6" s="1">
        <v>60876</v>
      </c>
      <c r="G6" s="1">
        <v>4884</v>
      </c>
      <c r="H6" s="1">
        <v>8908</v>
      </c>
      <c r="I6" s="1">
        <f t="shared" si="0"/>
        <v>163130</v>
      </c>
    </row>
    <row r="7" spans="1:9" ht="12">
      <c r="A7" s="1" t="s">
        <v>3</v>
      </c>
      <c r="B7" s="1">
        <v>239565</v>
      </c>
      <c r="C7" s="1">
        <v>156889</v>
      </c>
      <c r="D7" s="1">
        <v>48256</v>
      </c>
      <c r="E7" s="1">
        <v>9497608</v>
      </c>
      <c r="F7" s="1">
        <v>4619392</v>
      </c>
      <c r="G7" s="1">
        <v>59968</v>
      </c>
      <c r="H7" s="1">
        <v>11354633</v>
      </c>
      <c r="I7" s="1">
        <f t="shared" si="0"/>
        <v>25976311</v>
      </c>
    </row>
    <row r="8" spans="1:9" ht="12">
      <c r="A8" s="1" t="s">
        <v>4</v>
      </c>
      <c r="B8" s="1">
        <v>56286</v>
      </c>
      <c r="C8" s="1">
        <v>46040</v>
      </c>
      <c r="D8" s="1">
        <v>41474</v>
      </c>
      <c r="E8" s="1">
        <v>3516122</v>
      </c>
      <c r="F8" s="1">
        <v>2817</v>
      </c>
      <c r="G8" s="1">
        <v>113926</v>
      </c>
      <c r="H8" s="1">
        <v>3399123</v>
      </c>
      <c r="I8" s="1">
        <f t="shared" si="0"/>
        <v>7175788</v>
      </c>
    </row>
    <row r="9" spans="1:9" ht="12">
      <c r="A9" s="1" t="s">
        <v>5</v>
      </c>
      <c r="B9" s="1">
        <v>3758</v>
      </c>
      <c r="C9" s="1">
        <v>10189</v>
      </c>
      <c r="D9" s="1">
        <v>7999</v>
      </c>
      <c r="E9" s="1">
        <v>112725</v>
      </c>
      <c r="F9" s="1">
        <v>1032284</v>
      </c>
      <c r="G9" s="1">
        <v>0</v>
      </c>
      <c r="H9" s="1">
        <v>91350</v>
      </c>
      <c r="I9" s="1">
        <f t="shared" si="0"/>
        <v>1258305</v>
      </c>
    </row>
    <row r="10" spans="1:9" ht="12">
      <c r="A10" s="1" t="s">
        <v>9</v>
      </c>
      <c r="B10" s="1">
        <v>63854</v>
      </c>
      <c r="C10" s="1">
        <v>29421</v>
      </c>
      <c r="D10" s="1">
        <v>15547</v>
      </c>
      <c r="E10" s="1">
        <v>9119211</v>
      </c>
      <c r="F10" s="1">
        <v>2315061</v>
      </c>
      <c r="G10" s="1">
        <v>45932</v>
      </c>
      <c r="H10" s="1">
        <v>12235833</v>
      </c>
      <c r="I10" s="1">
        <f t="shared" si="0"/>
        <v>23824859</v>
      </c>
    </row>
    <row r="11" spans="1:9" ht="12">
      <c r="A11" s="1" t="s">
        <v>12</v>
      </c>
      <c r="B11" s="1">
        <f aca="true" t="shared" si="1" ref="B11:H11">SUM(B4:B10)</f>
        <v>669651</v>
      </c>
      <c r="C11" s="1">
        <f t="shared" si="1"/>
        <v>401333</v>
      </c>
      <c r="D11" s="1">
        <f t="shared" si="1"/>
        <v>196680</v>
      </c>
      <c r="E11" s="1">
        <f t="shared" si="1"/>
        <v>22965530</v>
      </c>
      <c r="F11" s="1">
        <f t="shared" si="1"/>
        <v>8395688</v>
      </c>
      <c r="G11" s="1">
        <f t="shared" si="1"/>
        <v>257389</v>
      </c>
      <c r="H11" s="1">
        <f t="shared" si="1"/>
        <v>27849823</v>
      </c>
      <c r="I1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50" zoomScaleNormal="150" workbookViewId="0" topLeftCell="A1">
      <selection activeCell="A11" sqref="A11"/>
    </sheetView>
  </sheetViews>
  <sheetFormatPr defaultColWidth="11.421875" defaultRowHeight="12.75"/>
  <cols>
    <col min="1" max="1" width="12.421875" style="0" customWidth="1"/>
    <col min="2" max="3" width="8.8515625" style="0" customWidth="1"/>
    <col min="4" max="4" width="11.421875" style="0" customWidth="1"/>
    <col min="5" max="7" width="8.8515625" style="0" customWidth="1"/>
    <col min="8" max="8" width="11.421875" style="0" customWidth="1"/>
    <col min="9" max="16384" width="8.8515625" style="0" customWidth="1"/>
  </cols>
  <sheetData>
    <row r="1" ht="12">
      <c r="A1" s="1" t="s">
        <v>6</v>
      </c>
    </row>
    <row r="3" spans="1:9" ht="12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9</v>
      </c>
      <c r="I3" s="1" t="s">
        <v>11</v>
      </c>
    </row>
    <row r="4" spans="1:9" ht="12">
      <c r="A4" s="1" t="s">
        <v>0</v>
      </c>
      <c r="B4" s="1">
        <v>2810853</v>
      </c>
      <c r="C4" s="1">
        <v>558823</v>
      </c>
      <c r="D4" s="1">
        <v>49936</v>
      </c>
      <c r="E4" s="1">
        <v>6396142</v>
      </c>
      <c r="F4" s="1">
        <v>3930092</v>
      </c>
      <c r="G4" s="1">
        <v>203434</v>
      </c>
      <c r="H4" s="1">
        <v>7395585</v>
      </c>
      <c r="I4" s="1">
        <f aca="true" t="shared" si="0" ref="I4:I10">SUM(B4:H4)</f>
        <v>21344865</v>
      </c>
    </row>
    <row r="5" spans="1:9" ht="12">
      <c r="A5" s="1" t="s">
        <v>1</v>
      </c>
      <c r="B5" s="1">
        <v>345589</v>
      </c>
      <c r="C5" s="1">
        <v>714584</v>
      </c>
      <c r="D5" s="1">
        <v>91588</v>
      </c>
      <c r="E5" s="1">
        <v>1217890</v>
      </c>
      <c r="F5" s="1">
        <v>1148254</v>
      </c>
      <c r="G5" s="1">
        <v>54401</v>
      </c>
      <c r="H5" s="1">
        <v>1935409</v>
      </c>
      <c r="I5" s="1">
        <f t="shared" si="0"/>
        <v>5507715</v>
      </c>
    </row>
    <row r="6" spans="1:9" ht="12">
      <c r="A6" s="1" t="s">
        <v>2</v>
      </c>
      <c r="B6" s="1">
        <v>25077</v>
      </c>
      <c r="C6" s="1">
        <v>50041</v>
      </c>
      <c r="D6" s="1">
        <v>427210</v>
      </c>
      <c r="E6" s="1">
        <v>141829</v>
      </c>
      <c r="F6" s="1">
        <v>830608</v>
      </c>
      <c r="G6" s="1">
        <v>41562</v>
      </c>
      <c r="H6" s="1">
        <v>143980</v>
      </c>
      <c r="I6" s="1">
        <f t="shared" si="0"/>
        <v>1660307</v>
      </c>
    </row>
    <row r="7" spans="1:9" ht="12">
      <c r="A7" s="1" t="s">
        <v>3</v>
      </c>
      <c r="B7" s="1">
        <v>2921659</v>
      </c>
      <c r="C7" s="1">
        <v>2599374</v>
      </c>
      <c r="D7" s="1">
        <v>680387</v>
      </c>
      <c r="E7" s="1">
        <v>116986324</v>
      </c>
      <c r="F7" s="1">
        <v>58529545</v>
      </c>
      <c r="G7" s="1">
        <v>1038487</v>
      </c>
      <c r="H7" s="1">
        <v>138169932</v>
      </c>
      <c r="I7" s="1">
        <f t="shared" si="0"/>
        <v>320925708</v>
      </c>
    </row>
    <row r="8" spans="1:9" ht="12">
      <c r="A8" s="1" t="s">
        <v>4</v>
      </c>
      <c r="B8" s="1">
        <v>1318189</v>
      </c>
      <c r="C8" s="1">
        <v>876899</v>
      </c>
      <c r="D8" s="1">
        <v>958641</v>
      </c>
      <c r="E8" s="1">
        <v>41796854</v>
      </c>
      <c r="F8" s="1">
        <v>58200</v>
      </c>
      <c r="G8" s="1">
        <v>1205277</v>
      </c>
      <c r="H8" s="1">
        <v>70122817</v>
      </c>
      <c r="I8" s="1">
        <f t="shared" si="0"/>
        <v>116336877</v>
      </c>
    </row>
    <row r="9" spans="1:9" ht="12">
      <c r="A9" s="1" t="s">
        <v>5</v>
      </c>
      <c r="B9" s="1">
        <v>72735</v>
      </c>
      <c r="C9" s="1">
        <v>66534</v>
      </c>
      <c r="D9" s="1">
        <v>36763</v>
      </c>
      <c r="E9" s="1">
        <v>850266</v>
      </c>
      <c r="F9" s="1">
        <v>6889344</v>
      </c>
      <c r="G9" s="1">
        <v>0</v>
      </c>
      <c r="H9" s="1">
        <v>819753</v>
      </c>
      <c r="I9" s="1">
        <f t="shared" si="0"/>
        <v>8735395</v>
      </c>
    </row>
    <row r="10" spans="1:9" ht="12">
      <c r="A10" s="1" t="s">
        <v>9</v>
      </c>
      <c r="B10" s="1">
        <v>722007</v>
      </c>
      <c r="C10" s="1">
        <v>379002</v>
      </c>
      <c r="D10" s="1">
        <v>165268</v>
      </c>
      <c r="E10" s="1">
        <v>97525106</v>
      </c>
      <c r="F10" s="1">
        <v>27282767</v>
      </c>
      <c r="G10" s="1">
        <v>555352</v>
      </c>
      <c r="H10" s="1">
        <v>148946653</v>
      </c>
      <c r="I10" s="1">
        <f t="shared" si="0"/>
        <v>275576155</v>
      </c>
    </row>
    <row r="11" spans="1:8" ht="12">
      <c r="A11" s="1" t="s">
        <v>12</v>
      </c>
      <c r="B11" s="1">
        <f aca="true" t="shared" si="1" ref="B11:H11">SUM(B4:B10)</f>
        <v>8216109</v>
      </c>
      <c r="C11" s="1">
        <f t="shared" si="1"/>
        <v>5245257</v>
      </c>
      <c r="D11" s="1">
        <f t="shared" si="1"/>
        <v>2409793</v>
      </c>
      <c r="E11" s="1">
        <f t="shared" si="1"/>
        <v>264914411</v>
      </c>
      <c r="F11" s="1">
        <f t="shared" si="1"/>
        <v>98668810</v>
      </c>
      <c r="G11" s="1">
        <f t="shared" si="1"/>
        <v>3098513</v>
      </c>
      <c r="H11" s="1">
        <f t="shared" si="1"/>
        <v>367534129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ssrcuser1</dc:creator>
  <cp:keywords/>
  <dc:description/>
  <cp:lastModifiedBy>Mary C. Wright</cp:lastModifiedBy>
  <cp:lastPrinted>2002-04-30T20:33:03Z</cp:lastPrinted>
  <dcterms:created xsi:type="dcterms:W3CDTF">2002-03-02T19:49:32Z</dcterms:created>
  <dcterms:modified xsi:type="dcterms:W3CDTF">2002-04-30T20:50:39Z</dcterms:modified>
  <cp:category/>
  <cp:version/>
  <cp:contentType/>
  <cp:contentStatus/>
</cp:coreProperties>
</file>