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all" sheetId="1" r:id="rId1"/>
    <sheet name="exports" sheetId="2" r:id="rId2"/>
    <sheet name="latin &amp; g7" sheetId="3" r:id="rId3"/>
    <sheet name="us-japan" sheetId="4" r:id="rId4"/>
    <sheet name="G7" sheetId="5" r:id="rId5"/>
    <sheet name="balance" sheetId="6" r:id="rId6"/>
    <sheet name="imports" sheetId="7" r:id="rId7"/>
  </sheets>
  <definedNames/>
  <calcPr fullCalcOnLoad="1"/>
</workbook>
</file>

<file path=xl/sharedStrings.xml><?xml version="1.0" encoding="utf-8"?>
<sst xmlns="http://schemas.openxmlformats.org/spreadsheetml/2006/main" count="430" uniqueCount="37">
  <si>
    <t>Argentina</t>
  </si>
  <si>
    <t>Brazil</t>
  </si>
  <si>
    <t>Paraguay</t>
  </si>
  <si>
    <t>Uruguay</t>
  </si>
  <si>
    <t>Bolivia</t>
  </si>
  <si>
    <t>Chile</t>
  </si>
  <si>
    <t>Columbia</t>
  </si>
  <si>
    <t>Ecuador</t>
  </si>
  <si>
    <t>Peru</t>
  </si>
  <si>
    <t>Venezuela</t>
  </si>
  <si>
    <t>Costa Rica</t>
  </si>
  <si>
    <t>El Salvador</t>
  </si>
  <si>
    <t>Guatemala</t>
  </si>
  <si>
    <t>Honduras</t>
  </si>
  <si>
    <t>Nicaragua</t>
  </si>
  <si>
    <t>Panama</t>
  </si>
  <si>
    <t>Japan</t>
  </si>
  <si>
    <t>France</t>
  </si>
  <si>
    <t>Germany</t>
  </si>
  <si>
    <t>Italy</t>
  </si>
  <si>
    <t>UK</t>
  </si>
  <si>
    <t>Canada</t>
  </si>
  <si>
    <t>Mercosur</t>
  </si>
  <si>
    <t>Andean</t>
  </si>
  <si>
    <t>Central America</t>
  </si>
  <si>
    <t>G6</t>
  </si>
  <si>
    <t>Countries</t>
  </si>
  <si>
    <t>Exports</t>
  </si>
  <si>
    <t>Imports</t>
  </si>
  <si>
    <t>-</t>
  </si>
  <si>
    <t>USA</t>
  </si>
  <si>
    <t>Mexico</t>
  </si>
  <si>
    <t>International Trade in Books and Pamplets</t>
  </si>
  <si>
    <r>
      <t xml:space="preserve">Year </t>
    </r>
    <r>
      <rPr>
        <i/>
        <sz val="10"/>
        <rFont val="Arial"/>
        <family val="2"/>
      </rPr>
      <t>(amounts shown in thousands of U.S. dollars)</t>
    </r>
  </si>
  <si>
    <t>Blank spaces signify either "data not available" or "magnitude nil."</t>
  </si>
  <si>
    <t xml:space="preserve"> </t>
  </si>
  <si>
    <t>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</si>
</sst>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0"/>
    </font>
    <font>
      <sz val="9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International Book Trade
Latin America and G7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1"/>
          <c:w val="0.947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balance!$A$39</c:f>
              <c:strCache>
                <c:ptCount val="1"/>
                <c:pt idx="0">
                  <c:v>Mercosur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balance!$B$38:$M$38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balance!$B$39:$M$39</c:f>
              <c:numCache>
                <c:ptCount val="12"/>
                <c:pt idx="0">
                  <c:v>-5144</c:v>
                </c:pt>
                <c:pt idx="1">
                  <c:v>-5093</c:v>
                </c:pt>
                <c:pt idx="2">
                  <c:v>-53007</c:v>
                </c:pt>
                <c:pt idx="3">
                  <c:v>2863</c:v>
                </c:pt>
                <c:pt idx="4">
                  <c:v>-32443</c:v>
                </c:pt>
                <c:pt idx="5">
                  <c:v>-38041</c:v>
                </c:pt>
                <c:pt idx="6">
                  <c:v>-7412</c:v>
                </c:pt>
                <c:pt idx="7">
                  <c:v>-24133</c:v>
                </c:pt>
                <c:pt idx="8">
                  <c:v>-64151</c:v>
                </c:pt>
                <c:pt idx="9">
                  <c:v>-188230</c:v>
                </c:pt>
                <c:pt idx="10">
                  <c:v>-231768</c:v>
                </c:pt>
                <c:pt idx="11">
                  <c:v>-290900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balance!$A$40</c:f>
              <c:strCache>
                <c:ptCount val="1"/>
                <c:pt idx="0">
                  <c:v>Andean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balance!$B$38:$M$38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balance!$B$40:$M$40</c:f>
              <c:numCache>
                <c:ptCount val="12"/>
                <c:pt idx="0">
                  <c:v>-33775</c:v>
                </c:pt>
                <c:pt idx="1">
                  <c:v>-51397</c:v>
                </c:pt>
                <c:pt idx="2">
                  <c:v>-91074</c:v>
                </c:pt>
                <c:pt idx="3">
                  <c:v>-123696</c:v>
                </c:pt>
                <c:pt idx="4">
                  <c:v>-22449</c:v>
                </c:pt>
                <c:pt idx="5">
                  <c:v>12537</c:v>
                </c:pt>
                <c:pt idx="6">
                  <c:v>-94303</c:v>
                </c:pt>
                <c:pt idx="7">
                  <c:v>-77280</c:v>
                </c:pt>
                <c:pt idx="8">
                  <c:v>-52003</c:v>
                </c:pt>
                <c:pt idx="9">
                  <c:v>-57832</c:v>
                </c:pt>
                <c:pt idx="10">
                  <c:v>-86044</c:v>
                </c:pt>
                <c:pt idx="11">
                  <c:v>-94453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balance!$A$41</c:f>
              <c:strCache>
                <c:ptCount val="1"/>
                <c:pt idx="0">
                  <c:v>G6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balance!$B$38:$M$38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balance!$B$41:$M$41</c:f>
              <c:numCache>
                <c:ptCount val="12"/>
                <c:pt idx="0">
                  <c:v>-67847</c:v>
                </c:pt>
                <c:pt idx="1">
                  <c:v>-64277</c:v>
                </c:pt>
                <c:pt idx="2">
                  <c:v>-3698</c:v>
                </c:pt>
                <c:pt idx="3">
                  <c:v>-1279</c:v>
                </c:pt>
                <c:pt idx="4">
                  <c:v>15452</c:v>
                </c:pt>
                <c:pt idx="5">
                  <c:v>466755</c:v>
                </c:pt>
                <c:pt idx="6">
                  <c:v>484162</c:v>
                </c:pt>
                <c:pt idx="7">
                  <c:v>496732</c:v>
                </c:pt>
                <c:pt idx="8">
                  <c:v>556310</c:v>
                </c:pt>
                <c:pt idx="9">
                  <c:v>607853</c:v>
                </c:pt>
                <c:pt idx="10">
                  <c:v>793367</c:v>
                </c:pt>
                <c:pt idx="11">
                  <c:v>718745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balance!$A$42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balance!$B$38:$M$38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balance!$B$42:$M$42</c:f>
              <c:numCache>
                <c:ptCount val="12"/>
                <c:pt idx="0">
                  <c:v>89031</c:v>
                </c:pt>
                <c:pt idx="1">
                  <c:v>127954</c:v>
                </c:pt>
                <c:pt idx="2">
                  <c:v>274308</c:v>
                </c:pt>
                <c:pt idx="3">
                  <c:v>-8889</c:v>
                </c:pt>
                <c:pt idx="4">
                  <c:v>560165</c:v>
                </c:pt>
                <c:pt idx="5">
                  <c:v>671902</c:v>
                </c:pt>
                <c:pt idx="6">
                  <c:v>722091</c:v>
                </c:pt>
                <c:pt idx="7">
                  <c:v>737223</c:v>
                </c:pt>
                <c:pt idx="8">
                  <c:v>723187</c:v>
                </c:pt>
                <c:pt idx="9">
                  <c:v>675600</c:v>
                </c:pt>
                <c:pt idx="10">
                  <c:v>636558</c:v>
                </c:pt>
                <c:pt idx="11">
                  <c:v>689001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balance!$A$43</c:f>
              <c:strCache>
                <c:ptCount val="1"/>
                <c:pt idx="0">
                  <c:v>Mexico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balance!$B$38:$M$38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balance!$B$43:$M$43</c:f>
              <c:numCache>
                <c:ptCount val="12"/>
                <c:pt idx="0">
                  <c:v>1894</c:v>
                </c:pt>
                <c:pt idx="1">
                  <c:v>-12814</c:v>
                </c:pt>
                <c:pt idx="2">
                  <c:v>-59203</c:v>
                </c:pt>
                <c:pt idx="3">
                  <c:v>-40810</c:v>
                </c:pt>
                <c:pt idx="4">
                  <c:v>-83393</c:v>
                </c:pt>
                <c:pt idx="5">
                  <c:v>-94663</c:v>
                </c:pt>
                <c:pt idx="6">
                  <c:v>-135196</c:v>
                </c:pt>
                <c:pt idx="7">
                  <c:v>-172907</c:v>
                </c:pt>
                <c:pt idx="8">
                  <c:v>-248212</c:v>
                </c:pt>
                <c:pt idx="9">
                  <c:v>-104041</c:v>
                </c:pt>
                <c:pt idx="10">
                  <c:v>-113486</c:v>
                </c:pt>
                <c:pt idx="11">
                  <c:v>-134587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Balance in Current Thousand US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5"/>
          <c:y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International Book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28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balance!$A$46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balance!$4:$4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balance!$B$46:$M$46</c:f>
              <c:numCache>
                <c:ptCount val="12"/>
                <c:pt idx="0">
                  <c:v>-29103</c:v>
                </c:pt>
                <c:pt idx="1">
                  <c:v>-38709</c:v>
                </c:pt>
                <c:pt idx="2">
                  <c:v>-39127</c:v>
                </c:pt>
                <c:pt idx="3">
                  <c:v>48639</c:v>
                </c:pt>
                <c:pt idx="4">
                  <c:v>-13150</c:v>
                </c:pt>
                <c:pt idx="5">
                  <c:v>15623</c:v>
                </c:pt>
                <c:pt idx="6">
                  <c:v>11660</c:v>
                </c:pt>
                <c:pt idx="7">
                  <c:v>-8435</c:v>
                </c:pt>
                <c:pt idx="8">
                  <c:v>-33504</c:v>
                </c:pt>
                <c:pt idx="9">
                  <c:v>-68052</c:v>
                </c:pt>
                <c:pt idx="10">
                  <c:v>-98002</c:v>
                </c:pt>
                <c:pt idx="11">
                  <c:v>-145195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balance!$A$47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balance!$4:$4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balance!$B$47:$M$47</c:f>
              <c:numCache>
                <c:ptCount val="12"/>
                <c:pt idx="0">
                  <c:v>89031</c:v>
                </c:pt>
                <c:pt idx="1">
                  <c:v>127954</c:v>
                </c:pt>
                <c:pt idx="2">
                  <c:v>274308</c:v>
                </c:pt>
                <c:pt idx="3">
                  <c:v>-8889</c:v>
                </c:pt>
                <c:pt idx="4">
                  <c:v>560165</c:v>
                </c:pt>
                <c:pt idx="5">
                  <c:v>671902</c:v>
                </c:pt>
                <c:pt idx="6">
                  <c:v>722091</c:v>
                </c:pt>
                <c:pt idx="7">
                  <c:v>737223</c:v>
                </c:pt>
                <c:pt idx="8">
                  <c:v>723187</c:v>
                </c:pt>
                <c:pt idx="9">
                  <c:v>675600</c:v>
                </c:pt>
                <c:pt idx="10">
                  <c:v>636558</c:v>
                </c:pt>
                <c:pt idx="11">
                  <c:v>689001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 Balance (Thousands US$)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25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International Book Trade
G7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5"/>
          <c:w val="0.948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balance!$A$50</c:f>
              <c:strCache>
                <c:ptCount val="1"/>
                <c:pt idx="0">
                  <c:v>Japan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balance!$B$50:$M$50</c:f>
              <c:numCache>
                <c:ptCount val="12"/>
                <c:pt idx="0">
                  <c:v>-29103</c:v>
                </c:pt>
                <c:pt idx="1">
                  <c:v>-38709</c:v>
                </c:pt>
                <c:pt idx="2">
                  <c:v>-39127</c:v>
                </c:pt>
                <c:pt idx="3">
                  <c:v>48639</c:v>
                </c:pt>
                <c:pt idx="4">
                  <c:v>-13150</c:v>
                </c:pt>
                <c:pt idx="5">
                  <c:v>15623</c:v>
                </c:pt>
                <c:pt idx="6">
                  <c:v>11660</c:v>
                </c:pt>
                <c:pt idx="7">
                  <c:v>-8435</c:v>
                </c:pt>
                <c:pt idx="8">
                  <c:v>-33504</c:v>
                </c:pt>
                <c:pt idx="9">
                  <c:v>-68052</c:v>
                </c:pt>
                <c:pt idx="10">
                  <c:v>-98002</c:v>
                </c:pt>
                <c:pt idx="11">
                  <c:v>-145195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balance!$A$51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balance!$B$51:$M$51</c:f>
              <c:numCache>
                <c:ptCount val="12"/>
                <c:pt idx="0">
                  <c:v>-917</c:v>
                </c:pt>
                <c:pt idx="1">
                  <c:v>10962</c:v>
                </c:pt>
                <c:pt idx="2">
                  <c:v>-24787</c:v>
                </c:pt>
                <c:pt idx="3">
                  <c:v>13307</c:v>
                </c:pt>
                <c:pt idx="4">
                  <c:v>-52009</c:v>
                </c:pt>
                <c:pt idx="5">
                  <c:v>-55022</c:v>
                </c:pt>
                <c:pt idx="6">
                  <c:v>-17253</c:v>
                </c:pt>
                <c:pt idx="7">
                  <c:v>-21782</c:v>
                </c:pt>
                <c:pt idx="8">
                  <c:v>-7820</c:v>
                </c:pt>
                <c:pt idx="9">
                  <c:v>-85211</c:v>
                </c:pt>
                <c:pt idx="10">
                  <c:v>-43102</c:v>
                </c:pt>
                <c:pt idx="11">
                  <c:v>30776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balance!$A$52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391229</c:v>
                </c:pt>
                <c:pt idx="6">
                  <c:v>395108</c:v>
                </c:pt>
                <c:pt idx="7">
                  <c:v>422006</c:v>
                </c:pt>
                <c:pt idx="8">
                  <c:v>413013</c:v>
                </c:pt>
                <c:pt idx="9">
                  <c:v>487254</c:v>
                </c:pt>
                <c:pt idx="10">
                  <c:v>419813</c:v>
                </c:pt>
                <c:pt idx="11">
                  <c:v>386861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balance!$A$53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balance!$B$53:$M$53</c:f>
              <c:numCache>
                <c:ptCount val="12"/>
                <c:pt idx="0">
                  <c:v>23312</c:v>
                </c:pt>
                <c:pt idx="1">
                  <c:v>47166</c:v>
                </c:pt>
                <c:pt idx="2">
                  <c:v>132767</c:v>
                </c:pt>
                <c:pt idx="3">
                  <c:v>107913</c:v>
                </c:pt>
                <c:pt idx="4">
                  <c:v>262283</c:v>
                </c:pt>
                <c:pt idx="5">
                  <c:v>310194</c:v>
                </c:pt>
                <c:pt idx="6">
                  <c:v>303962</c:v>
                </c:pt>
                <c:pt idx="7">
                  <c:v>262968</c:v>
                </c:pt>
                <c:pt idx="8">
                  <c:v>299039</c:v>
                </c:pt>
                <c:pt idx="9">
                  <c:v>391860</c:v>
                </c:pt>
                <c:pt idx="10">
                  <c:v>412112</c:v>
                </c:pt>
                <c:pt idx="11">
                  <c:v>367590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balance!$A$54</c:f>
              <c:strCache>
                <c:ptCount val="1"/>
                <c:pt idx="0">
                  <c:v>UK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balance!$B$54:$M$54</c:f>
              <c:numCache>
                <c:ptCount val="12"/>
                <c:pt idx="0">
                  <c:v>61338</c:v>
                </c:pt>
                <c:pt idx="1">
                  <c:v>118649</c:v>
                </c:pt>
                <c:pt idx="2">
                  <c:v>264559</c:v>
                </c:pt>
                <c:pt idx="3">
                  <c:v>271856</c:v>
                </c:pt>
                <c:pt idx="4">
                  <c:v>516776</c:v>
                </c:pt>
                <c:pt idx="5">
                  <c:v>495793</c:v>
                </c:pt>
                <c:pt idx="6">
                  <c:v>500987</c:v>
                </c:pt>
                <c:pt idx="7">
                  <c:v>516826</c:v>
                </c:pt>
                <c:pt idx="8">
                  <c:v>639927</c:v>
                </c:pt>
                <c:pt idx="9">
                  <c:v>670376</c:v>
                </c:pt>
                <c:pt idx="10">
                  <c:v>831385</c:v>
                </c:pt>
                <c:pt idx="11">
                  <c:v>855714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balance!$A$55</c:f>
              <c:strCache>
                <c:ptCount val="1"/>
                <c:pt idx="0">
                  <c:v>Canada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-698448</c:v>
                </c:pt>
                <c:pt idx="5">
                  <c:v>-691062</c:v>
                </c:pt>
                <c:pt idx="6">
                  <c:v>-710302</c:v>
                </c:pt>
                <c:pt idx="7">
                  <c:v>-674851</c:v>
                </c:pt>
                <c:pt idx="8">
                  <c:v>-754345</c:v>
                </c:pt>
                <c:pt idx="9">
                  <c:v>-788374</c:v>
                </c:pt>
                <c:pt idx="10">
                  <c:v>-728839</c:v>
                </c:pt>
                <c:pt idx="11">
                  <c:v>-777001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balance!$A$56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balance!$A$38:$M$38</c:f>
              <c:numCache>
                <c:ptCount val="12"/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balance!$B$56:$M$56</c:f>
              <c:numCache>
                <c:ptCount val="12"/>
                <c:pt idx="0">
                  <c:v>89031</c:v>
                </c:pt>
                <c:pt idx="1">
                  <c:v>127954</c:v>
                </c:pt>
                <c:pt idx="2">
                  <c:v>274308</c:v>
                </c:pt>
                <c:pt idx="3">
                  <c:v>-8889</c:v>
                </c:pt>
                <c:pt idx="4">
                  <c:v>560165</c:v>
                </c:pt>
                <c:pt idx="5">
                  <c:v>671902</c:v>
                </c:pt>
                <c:pt idx="6">
                  <c:v>722091</c:v>
                </c:pt>
                <c:pt idx="7">
                  <c:v>737223</c:v>
                </c:pt>
                <c:pt idx="8">
                  <c:v>723187</c:v>
                </c:pt>
                <c:pt idx="9">
                  <c:v>675600</c:v>
                </c:pt>
                <c:pt idx="10">
                  <c:v>636558</c:v>
                </c:pt>
                <c:pt idx="11">
                  <c:v>689001</c:v>
                </c:pt>
              </c:numCache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Blance (Thousands US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75"/>
          <c:y val="0.098"/>
          <c:w val="0.10175"/>
          <c:h val="0.24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0.7055</cdr:x>
      <cdr:y>0.52825</cdr:y>
    </cdr:from>
    <cdr:to>
      <cdr:x>0.87075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3133725"/>
          <a:ext cx="1438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Source: UNESCO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0.737</cdr:y>
    </cdr:from>
    <cdr:to>
      <cdr:x>0.37075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4371975"/>
          <a:ext cx="1657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Source: UNESCO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workbookViewId="0" topLeftCell="A3">
      <selection activeCell="A6" sqref="A1:IV16384"/>
    </sheetView>
  </sheetViews>
  <sheetFormatPr defaultColWidth="9.140625" defaultRowHeight="12.75"/>
  <cols>
    <col min="1" max="1" width="16.28125" style="0" customWidth="1"/>
    <col min="2" max="2" width="10.28125" style="0" customWidth="1"/>
  </cols>
  <sheetData>
    <row r="1" spans="1:25" ht="12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ht="12.75">
      <c r="B4" s="8">
        <v>1970</v>
      </c>
      <c r="C4" s="8"/>
      <c r="D4" s="8">
        <v>1975</v>
      </c>
      <c r="E4" s="8"/>
      <c r="F4" s="8">
        <v>1980</v>
      </c>
      <c r="G4" s="8"/>
      <c r="H4" s="8">
        <v>1985</v>
      </c>
      <c r="I4" s="8"/>
      <c r="J4" s="8">
        <v>1990</v>
      </c>
      <c r="K4" s="8"/>
      <c r="L4" s="8">
        <v>1991</v>
      </c>
      <c r="M4" s="8"/>
      <c r="N4" s="8">
        <v>1992</v>
      </c>
      <c r="O4" s="8"/>
      <c r="P4" s="8">
        <v>1993</v>
      </c>
      <c r="Q4" s="8"/>
      <c r="R4" s="8">
        <v>1994</v>
      </c>
      <c r="S4" s="8"/>
      <c r="T4" s="8">
        <v>1995</v>
      </c>
      <c r="U4" s="8"/>
      <c r="V4" s="8">
        <v>1996</v>
      </c>
      <c r="W4" s="8"/>
      <c r="X4" s="8">
        <v>1997</v>
      </c>
      <c r="Y4" s="8"/>
    </row>
    <row r="5" spans="2:60" ht="12.75">
      <c r="B5" s="4" t="s">
        <v>27</v>
      </c>
      <c r="C5" s="4" t="s">
        <v>28</v>
      </c>
      <c r="D5" s="4" t="s">
        <v>27</v>
      </c>
      <c r="E5" s="4" t="s">
        <v>28</v>
      </c>
      <c r="F5" s="4" t="s">
        <v>27</v>
      </c>
      <c r="G5" s="4" t="s">
        <v>28</v>
      </c>
      <c r="H5" s="4" t="s">
        <v>27</v>
      </c>
      <c r="I5" s="5" t="s">
        <v>28</v>
      </c>
      <c r="J5" s="4" t="s">
        <v>27</v>
      </c>
      <c r="K5" s="4" t="s">
        <v>28</v>
      </c>
      <c r="L5" s="4" t="s">
        <v>27</v>
      </c>
      <c r="M5" s="4" t="s">
        <v>28</v>
      </c>
      <c r="N5" s="4" t="s">
        <v>27</v>
      </c>
      <c r="O5" s="4" t="s">
        <v>28</v>
      </c>
      <c r="P5" s="4" t="s">
        <v>27</v>
      </c>
      <c r="Q5" s="4" t="s">
        <v>28</v>
      </c>
      <c r="R5" s="4" t="s">
        <v>27</v>
      </c>
      <c r="S5" s="4" t="s">
        <v>28</v>
      </c>
      <c r="T5" s="4" t="s">
        <v>27</v>
      </c>
      <c r="U5" s="4" t="s">
        <v>28</v>
      </c>
      <c r="V5" s="4" t="s">
        <v>27</v>
      </c>
      <c r="W5" s="4" t="s">
        <v>28</v>
      </c>
      <c r="X5" s="4" t="s">
        <v>27</v>
      </c>
      <c r="Y5" s="4" t="s">
        <v>28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2" ht="12.75">
      <c r="A6" s="2" t="s">
        <v>26</v>
      </c>
      <c r="B6" s="2"/>
    </row>
    <row r="7" spans="1:2" ht="12.75">
      <c r="A7" s="1" t="s">
        <v>22</v>
      </c>
      <c r="B7" s="1"/>
    </row>
    <row r="8" spans="1:25" ht="12.75">
      <c r="A8" t="s">
        <v>0</v>
      </c>
      <c r="B8">
        <v>12334</v>
      </c>
      <c r="C8">
        <v>8437</v>
      </c>
      <c r="D8">
        <v>18162</v>
      </c>
      <c r="E8">
        <v>11254</v>
      </c>
      <c r="F8">
        <v>44003</v>
      </c>
      <c r="G8">
        <v>70168</v>
      </c>
      <c r="H8">
        <v>15698</v>
      </c>
      <c r="I8">
        <v>5154</v>
      </c>
      <c r="J8">
        <v>21194</v>
      </c>
      <c r="K8">
        <v>5774</v>
      </c>
      <c r="L8">
        <v>23330</v>
      </c>
      <c r="M8">
        <v>9738</v>
      </c>
      <c r="N8">
        <v>44003</v>
      </c>
      <c r="O8">
        <v>22459</v>
      </c>
      <c r="P8">
        <v>38288</v>
      </c>
      <c r="Q8">
        <v>35122</v>
      </c>
      <c r="R8">
        <v>36132</v>
      </c>
      <c r="S8">
        <v>52132</v>
      </c>
      <c r="T8">
        <v>53198</v>
      </c>
      <c r="U8">
        <v>77995</v>
      </c>
      <c r="V8">
        <v>48216</v>
      </c>
      <c r="W8">
        <v>66050</v>
      </c>
      <c r="X8">
        <v>47634</v>
      </c>
      <c r="Y8">
        <v>91857</v>
      </c>
    </row>
    <row r="9" spans="1:25" ht="12.75">
      <c r="A9" t="s">
        <v>1</v>
      </c>
      <c r="B9">
        <v>841</v>
      </c>
      <c r="C9">
        <v>9730</v>
      </c>
      <c r="D9">
        <v>10081</v>
      </c>
      <c r="E9">
        <v>21956</v>
      </c>
      <c r="F9">
        <v>10255</v>
      </c>
      <c r="G9">
        <v>36872</v>
      </c>
      <c r="H9">
        <v>8552</v>
      </c>
      <c r="I9">
        <v>16492</v>
      </c>
      <c r="J9">
        <v>4983</v>
      </c>
      <c r="K9">
        <v>53506</v>
      </c>
      <c r="L9">
        <v>5569</v>
      </c>
      <c r="M9">
        <v>56876</v>
      </c>
      <c r="N9">
        <v>11594</v>
      </c>
      <c r="O9">
        <v>39796</v>
      </c>
      <c r="P9">
        <v>22166</v>
      </c>
      <c r="Q9">
        <v>47634</v>
      </c>
      <c r="R9">
        <v>15394</v>
      </c>
      <c r="S9">
        <v>60607</v>
      </c>
      <c r="T9">
        <v>12454</v>
      </c>
      <c r="U9">
        <v>172334</v>
      </c>
      <c r="V9">
        <v>9422</v>
      </c>
      <c r="W9">
        <v>217678</v>
      </c>
      <c r="X9">
        <v>12238</v>
      </c>
      <c r="Y9">
        <v>247475</v>
      </c>
    </row>
    <row r="10" spans="1:25" ht="12.75">
      <c r="A10" t="s">
        <v>2</v>
      </c>
      <c r="B10" s="3" t="s">
        <v>29</v>
      </c>
      <c r="C10">
        <v>66</v>
      </c>
      <c r="D10" s="3" t="s">
        <v>29</v>
      </c>
      <c r="E10">
        <v>188</v>
      </c>
      <c r="F10" s="3" t="s">
        <v>29</v>
      </c>
      <c r="G10">
        <v>720</v>
      </c>
      <c r="H10" s="3" t="s">
        <v>29</v>
      </c>
      <c r="I10">
        <v>415</v>
      </c>
      <c r="J10">
        <v>1177</v>
      </c>
      <c r="K10">
        <v>741</v>
      </c>
      <c r="L10">
        <v>738</v>
      </c>
      <c r="M10">
        <v>981</v>
      </c>
      <c r="N10">
        <v>1217</v>
      </c>
      <c r="O10">
        <v>2079</v>
      </c>
      <c r="P10">
        <v>1227</v>
      </c>
      <c r="Q10">
        <v>2923</v>
      </c>
      <c r="R10">
        <v>1382</v>
      </c>
      <c r="S10">
        <v>4120</v>
      </c>
      <c r="T10">
        <v>1424</v>
      </c>
      <c r="U10">
        <v>4746</v>
      </c>
      <c r="V10">
        <v>1284</v>
      </c>
      <c r="W10">
        <v>6659</v>
      </c>
      <c r="X10">
        <v>726</v>
      </c>
      <c r="Y10">
        <v>11844</v>
      </c>
    </row>
    <row r="11" spans="1:25" ht="12.75">
      <c r="A11" t="s">
        <v>3</v>
      </c>
      <c r="B11" s="3" t="s">
        <v>29</v>
      </c>
      <c r="C11">
        <v>86</v>
      </c>
      <c r="D11">
        <v>62</v>
      </c>
      <c r="E11" s="3" t="s">
        <v>29</v>
      </c>
      <c r="F11">
        <v>517</v>
      </c>
      <c r="G11">
        <v>22</v>
      </c>
      <c r="H11">
        <v>834</v>
      </c>
      <c r="I11">
        <v>160</v>
      </c>
      <c r="J11">
        <v>327</v>
      </c>
      <c r="K11">
        <v>103</v>
      </c>
      <c r="L11">
        <v>125</v>
      </c>
      <c r="M11">
        <v>208</v>
      </c>
      <c r="N11">
        <v>283</v>
      </c>
      <c r="O11">
        <v>175</v>
      </c>
      <c r="P11">
        <v>173</v>
      </c>
      <c r="Q11">
        <v>308</v>
      </c>
      <c r="R11">
        <v>22</v>
      </c>
      <c r="S11">
        <v>222</v>
      </c>
      <c r="T11">
        <v>25</v>
      </c>
      <c r="U11">
        <v>256</v>
      </c>
      <c r="V11">
        <v>40</v>
      </c>
      <c r="W11">
        <v>343</v>
      </c>
      <c r="X11">
        <v>17</v>
      </c>
      <c r="Y11">
        <v>339</v>
      </c>
    </row>
    <row r="12" spans="1:2" ht="12.75">
      <c r="A12" s="1" t="s">
        <v>23</v>
      </c>
      <c r="B12" s="1"/>
    </row>
    <row r="13" spans="1:25" ht="12.75">
      <c r="A13" t="s">
        <v>4</v>
      </c>
      <c r="B13">
        <v>3</v>
      </c>
      <c r="C13">
        <v>719</v>
      </c>
      <c r="D13">
        <v>3</v>
      </c>
      <c r="E13">
        <v>2699</v>
      </c>
      <c r="F13">
        <v>5</v>
      </c>
      <c r="G13">
        <v>7683</v>
      </c>
      <c r="H13" s="3" t="s">
        <v>29</v>
      </c>
      <c r="I13">
        <v>2675</v>
      </c>
      <c r="J13">
        <v>12</v>
      </c>
      <c r="K13">
        <v>4774</v>
      </c>
      <c r="L13">
        <v>62</v>
      </c>
      <c r="M13">
        <v>6105</v>
      </c>
      <c r="N13">
        <v>50</v>
      </c>
      <c r="O13">
        <v>4895</v>
      </c>
      <c r="P13">
        <v>101</v>
      </c>
      <c r="Q13">
        <v>5307</v>
      </c>
      <c r="R13">
        <v>369</v>
      </c>
      <c r="S13">
        <v>6048</v>
      </c>
      <c r="T13">
        <v>115</v>
      </c>
      <c r="U13">
        <v>5842</v>
      </c>
      <c r="V13">
        <v>269</v>
      </c>
      <c r="W13">
        <v>19600</v>
      </c>
      <c r="X13">
        <v>697</v>
      </c>
      <c r="Y13">
        <v>11509</v>
      </c>
    </row>
    <row r="14" spans="1:25" ht="12.75">
      <c r="A14" t="s">
        <v>5</v>
      </c>
      <c r="B14">
        <v>658</v>
      </c>
      <c r="C14">
        <v>11930</v>
      </c>
      <c r="D14">
        <v>1171</v>
      </c>
      <c r="E14">
        <v>11503</v>
      </c>
      <c r="F14">
        <v>727</v>
      </c>
      <c r="G14">
        <v>12921</v>
      </c>
      <c r="H14">
        <v>2708</v>
      </c>
      <c r="I14">
        <v>12398</v>
      </c>
      <c r="J14">
        <v>10546</v>
      </c>
      <c r="K14">
        <v>15639</v>
      </c>
      <c r="L14">
        <v>16472</v>
      </c>
      <c r="M14">
        <v>20064</v>
      </c>
      <c r="N14">
        <v>21376</v>
      </c>
      <c r="O14">
        <v>26749</v>
      </c>
      <c r="P14">
        <v>25200</v>
      </c>
      <c r="Q14">
        <v>30767</v>
      </c>
      <c r="R14">
        <v>35255</v>
      </c>
      <c r="S14">
        <v>31538</v>
      </c>
      <c r="T14">
        <v>55425</v>
      </c>
      <c r="U14">
        <v>46885</v>
      </c>
      <c r="V14">
        <v>46549</v>
      </c>
      <c r="W14">
        <v>49035</v>
      </c>
      <c r="X14">
        <v>54671</v>
      </c>
      <c r="Y14">
        <v>50517</v>
      </c>
    </row>
    <row r="15" spans="1:25" ht="12.75">
      <c r="A15" t="s">
        <v>6</v>
      </c>
      <c r="B15">
        <v>1183</v>
      </c>
      <c r="C15">
        <v>13559</v>
      </c>
      <c r="D15">
        <v>9044</v>
      </c>
      <c r="E15">
        <v>19346</v>
      </c>
      <c r="F15">
        <v>24051</v>
      </c>
      <c r="G15">
        <v>35836</v>
      </c>
      <c r="H15">
        <v>25612</v>
      </c>
      <c r="I15">
        <v>33350</v>
      </c>
      <c r="J15">
        <v>57929</v>
      </c>
      <c r="K15">
        <v>19197</v>
      </c>
      <c r="L15">
        <v>91089</v>
      </c>
      <c r="M15">
        <v>17417</v>
      </c>
      <c r="N15">
        <v>79628</v>
      </c>
      <c r="O15">
        <v>19046</v>
      </c>
      <c r="P15">
        <v>76370</v>
      </c>
      <c r="Q15">
        <v>33521</v>
      </c>
      <c r="R15">
        <v>85296</v>
      </c>
      <c r="S15">
        <v>50945</v>
      </c>
      <c r="T15">
        <v>87410</v>
      </c>
      <c r="U15">
        <v>57123</v>
      </c>
      <c r="V15">
        <v>85025</v>
      </c>
      <c r="W15">
        <v>60001</v>
      </c>
      <c r="X15">
        <v>84825</v>
      </c>
      <c r="Y15">
        <v>66758</v>
      </c>
    </row>
    <row r="16" spans="1:25" ht="12.75">
      <c r="A16" t="s">
        <v>7</v>
      </c>
      <c r="B16" s="3" t="s">
        <v>29</v>
      </c>
      <c r="C16">
        <v>324</v>
      </c>
      <c r="D16">
        <v>574</v>
      </c>
      <c r="E16">
        <v>5236</v>
      </c>
      <c r="F16">
        <v>777</v>
      </c>
      <c r="G16">
        <v>3362</v>
      </c>
      <c r="H16">
        <v>32</v>
      </c>
      <c r="I16">
        <v>22017</v>
      </c>
      <c r="J16">
        <v>255</v>
      </c>
      <c r="K16">
        <v>9535</v>
      </c>
      <c r="L16">
        <v>182</v>
      </c>
      <c r="M16">
        <v>11119</v>
      </c>
      <c r="N16">
        <v>1315</v>
      </c>
      <c r="O16">
        <v>99631</v>
      </c>
      <c r="P16">
        <v>1262</v>
      </c>
      <c r="Q16">
        <v>59025</v>
      </c>
      <c r="R16">
        <v>574</v>
      </c>
      <c r="S16">
        <v>40738</v>
      </c>
      <c r="T16">
        <v>590</v>
      </c>
      <c r="U16">
        <v>35039</v>
      </c>
      <c r="V16">
        <v>996</v>
      </c>
      <c r="W16">
        <v>30821</v>
      </c>
      <c r="X16">
        <v>1339</v>
      </c>
      <c r="Y16">
        <v>30509</v>
      </c>
    </row>
    <row r="17" spans="1:25" ht="12.75">
      <c r="A17" t="s">
        <v>8</v>
      </c>
      <c r="B17">
        <v>98</v>
      </c>
      <c r="C17">
        <v>8810</v>
      </c>
      <c r="D17">
        <v>402</v>
      </c>
      <c r="E17">
        <v>11740</v>
      </c>
      <c r="F17">
        <v>1533</v>
      </c>
      <c r="G17">
        <v>7738</v>
      </c>
      <c r="H17">
        <v>3170</v>
      </c>
      <c r="I17">
        <v>18385</v>
      </c>
      <c r="J17">
        <v>708</v>
      </c>
      <c r="K17">
        <v>22584</v>
      </c>
      <c r="L17">
        <v>1005</v>
      </c>
      <c r="M17">
        <v>12806</v>
      </c>
      <c r="N17">
        <v>2684</v>
      </c>
      <c r="O17">
        <v>11397</v>
      </c>
      <c r="P17">
        <v>894</v>
      </c>
      <c r="Q17">
        <v>11741</v>
      </c>
      <c r="R17">
        <v>1221</v>
      </c>
      <c r="S17">
        <v>15987</v>
      </c>
      <c r="T17">
        <v>1078</v>
      </c>
      <c r="U17">
        <v>21977</v>
      </c>
      <c r="V17">
        <v>1329</v>
      </c>
      <c r="W17">
        <v>29806</v>
      </c>
      <c r="X17">
        <v>1577</v>
      </c>
      <c r="Y17">
        <v>34027</v>
      </c>
    </row>
    <row r="18" spans="1:25" ht="12.75">
      <c r="A18" t="s">
        <v>9</v>
      </c>
      <c r="B18">
        <v>4</v>
      </c>
      <c r="C18">
        <v>379</v>
      </c>
      <c r="D18">
        <v>1995</v>
      </c>
      <c r="E18">
        <v>14062</v>
      </c>
      <c r="F18">
        <v>1729</v>
      </c>
      <c r="G18">
        <v>52356</v>
      </c>
      <c r="H18">
        <v>3155</v>
      </c>
      <c r="I18">
        <v>69548</v>
      </c>
      <c r="J18">
        <v>3537</v>
      </c>
      <c r="K18">
        <v>23707</v>
      </c>
      <c r="L18">
        <v>1724</v>
      </c>
      <c r="M18">
        <v>30486</v>
      </c>
      <c r="N18">
        <v>2325</v>
      </c>
      <c r="O18">
        <v>39963</v>
      </c>
      <c r="P18">
        <v>328</v>
      </c>
      <c r="Q18">
        <v>41074</v>
      </c>
      <c r="R18">
        <v>2717</v>
      </c>
      <c r="S18">
        <v>32179</v>
      </c>
      <c r="T18">
        <v>3042</v>
      </c>
      <c r="U18">
        <v>38626</v>
      </c>
      <c r="V18">
        <v>2122</v>
      </c>
      <c r="W18">
        <v>33071</v>
      </c>
      <c r="X18">
        <v>2079</v>
      </c>
      <c r="Y18">
        <v>46321</v>
      </c>
    </row>
    <row r="19" spans="1:2" ht="12.75">
      <c r="A19" s="1" t="s">
        <v>24</v>
      </c>
      <c r="B19" s="1"/>
    </row>
    <row r="20" spans="1:25" ht="12.75">
      <c r="A20" t="s">
        <v>10</v>
      </c>
      <c r="B20">
        <v>78</v>
      </c>
      <c r="C20">
        <v>685</v>
      </c>
      <c r="D20">
        <v>224</v>
      </c>
      <c r="E20">
        <v>2216</v>
      </c>
      <c r="F20">
        <v>1748</v>
      </c>
      <c r="G20">
        <v>10696</v>
      </c>
      <c r="H20">
        <v>1486</v>
      </c>
      <c r="I20">
        <v>6648</v>
      </c>
      <c r="J20">
        <v>3470</v>
      </c>
      <c r="K20">
        <v>11883</v>
      </c>
      <c r="L20">
        <v>4104</v>
      </c>
      <c r="M20">
        <v>9071</v>
      </c>
      <c r="N20">
        <v>5069</v>
      </c>
      <c r="O20">
        <v>11877</v>
      </c>
      <c r="P20">
        <v>5801</v>
      </c>
      <c r="Q20">
        <v>16011</v>
      </c>
      <c r="R20">
        <v>5101</v>
      </c>
      <c r="S20">
        <v>20861</v>
      </c>
      <c r="T20">
        <v>7346</v>
      </c>
      <c r="U20">
        <v>16388</v>
      </c>
      <c r="V20">
        <v>6692</v>
      </c>
      <c r="W20">
        <v>16916</v>
      </c>
      <c r="X20" s="3" t="s">
        <v>29</v>
      </c>
      <c r="Y20" s="3" t="s">
        <v>29</v>
      </c>
    </row>
    <row r="21" spans="1:25" ht="12.75">
      <c r="A21" t="s">
        <v>11</v>
      </c>
      <c r="B21">
        <v>26</v>
      </c>
      <c r="C21">
        <v>404</v>
      </c>
      <c r="D21">
        <v>464</v>
      </c>
      <c r="E21">
        <v>1391</v>
      </c>
      <c r="F21">
        <v>174</v>
      </c>
      <c r="G21">
        <v>1953</v>
      </c>
      <c r="H21">
        <v>60</v>
      </c>
      <c r="I21">
        <v>2350</v>
      </c>
      <c r="J21">
        <v>287</v>
      </c>
      <c r="K21">
        <v>1704</v>
      </c>
      <c r="L21">
        <v>245</v>
      </c>
      <c r="M21">
        <v>1937</v>
      </c>
      <c r="N21">
        <v>846</v>
      </c>
      <c r="O21">
        <v>4427</v>
      </c>
      <c r="P21">
        <v>1475</v>
      </c>
      <c r="Q21">
        <v>6730</v>
      </c>
      <c r="R21">
        <v>1070</v>
      </c>
      <c r="S21">
        <v>7890</v>
      </c>
      <c r="T21">
        <v>1315</v>
      </c>
      <c r="U21">
        <v>9962</v>
      </c>
      <c r="V21">
        <v>1467</v>
      </c>
      <c r="W21">
        <v>14547</v>
      </c>
      <c r="X21">
        <v>1116</v>
      </c>
      <c r="Y21">
        <v>13232</v>
      </c>
    </row>
    <row r="22" spans="1:25" ht="12.75">
      <c r="A22" t="s">
        <v>12</v>
      </c>
      <c r="B22">
        <v>44</v>
      </c>
      <c r="C22">
        <v>626</v>
      </c>
      <c r="D22">
        <v>132</v>
      </c>
      <c r="E22">
        <v>2004</v>
      </c>
      <c r="F22">
        <v>220</v>
      </c>
      <c r="G22">
        <v>6360</v>
      </c>
      <c r="H22">
        <v>193</v>
      </c>
      <c r="I22">
        <v>4148</v>
      </c>
      <c r="J22">
        <v>361</v>
      </c>
      <c r="K22">
        <v>6013</v>
      </c>
      <c r="L22">
        <v>220</v>
      </c>
      <c r="M22">
        <v>6993</v>
      </c>
      <c r="N22">
        <v>389</v>
      </c>
      <c r="O22">
        <v>8669</v>
      </c>
      <c r="P22">
        <v>220</v>
      </c>
      <c r="Q22">
        <v>8977</v>
      </c>
      <c r="R22">
        <v>312</v>
      </c>
      <c r="S22">
        <v>9763</v>
      </c>
      <c r="T22">
        <v>698</v>
      </c>
      <c r="U22">
        <v>13538</v>
      </c>
      <c r="V22">
        <v>1379</v>
      </c>
      <c r="W22">
        <v>12994</v>
      </c>
      <c r="X22">
        <v>1859</v>
      </c>
      <c r="Y22">
        <v>14136</v>
      </c>
    </row>
    <row r="23" spans="1:25" ht="12.75">
      <c r="A23" t="s">
        <v>13</v>
      </c>
      <c r="B23" s="3" t="s">
        <v>29</v>
      </c>
      <c r="C23">
        <v>792</v>
      </c>
      <c r="D23" s="3" t="s">
        <v>29</v>
      </c>
      <c r="E23">
        <v>972</v>
      </c>
      <c r="F23" s="3" t="s">
        <v>29</v>
      </c>
      <c r="G23">
        <v>3167</v>
      </c>
      <c r="H23" s="3" t="s">
        <v>29</v>
      </c>
      <c r="I23">
        <v>2648</v>
      </c>
      <c r="J23">
        <v>6</v>
      </c>
      <c r="K23">
        <v>2669</v>
      </c>
      <c r="L23">
        <v>7</v>
      </c>
      <c r="M23">
        <v>2985</v>
      </c>
      <c r="N23">
        <v>87</v>
      </c>
      <c r="O23">
        <v>3123</v>
      </c>
      <c r="P23">
        <v>23</v>
      </c>
      <c r="Q23">
        <v>4277</v>
      </c>
      <c r="R23">
        <v>22</v>
      </c>
      <c r="S23">
        <v>3537</v>
      </c>
      <c r="T23">
        <v>4</v>
      </c>
      <c r="U23">
        <v>3925</v>
      </c>
      <c r="V23">
        <v>130</v>
      </c>
      <c r="W23">
        <v>4123</v>
      </c>
      <c r="X23">
        <v>13</v>
      </c>
      <c r="Y23">
        <v>5357</v>
      </c>
    </row>
    <row r="24" spans="1:25" ht="12.75">
      <c r="A24" t="s">
        <v>14</v>
      </c>
      <c r="B24">
        <v>17</v>
      </c>
      <c r="C24">
        <v>655</v>
      </c>
      <c r="D24">
        <v>19</v>
      </c>
      <c r="E24">
        <v>1388</v>
      </c>
      <c r="F24">
        <v>22</v>
      </c>
      <c r="G24">
        <v>2465</v>
      </c>
      <c r="H24">
        <v>6</v>
      </c>
      <c r="I24">
        <v>4252</v>
      </c>
      <c r="J24">
        <v>9</v>
      </c>
      <c r="K24">
        <v>1860</v>
      </c>
      <c r="L24">
        <v>19</v>
      </c>
      <c r="M24">
        <v>2212</v>
      </c>
      <c r="N24">
        <v>5</v>
      </c>
      <c r="O24">
        <v>12995</v>
      </c>
      <c r="P24">
        <v>34</v>
      </c>
      <c r="Q24">
        <v>4762</v>
      </c>
      <c r="R24">
        <v>22</v>
      </c>
      <c r="S24">
        <v>5800</v>
      </c>
      <c r="T24">
        <v>93</v>
      </c>
      <c r="U24">
        <v>4567</v>
      </c>
      <c r="V24">
        <v>116</v>
      </c>
      <c r="W24">
        <v>5507</v>
      </c>
      <c r="X24">
        <v>69</v>
      </c>
      <c r="Y24">
        <v>9369</v>
      </c>
    </row>
    <row r="25" spans="1:25" ht="12.75">
      <c r="A25" t="s">
        <v>15</v>
      </c>
      <c r="B25">
        <v>2</v>
      </c>
      <c r="C25" s="3" t="s">
        <v>29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>
        <v>1902</v>
      </c>
      <c r="J25">
        <v>209</v>
      </c>
      <c r="K25">
        <v>8083</v>
      </c>
      <c r="L25">
        <v>1</v>
      </c>
      <c r="M25">
        <v>8829</v>
      </c>
      <c r="N25">
        <v>9</v>
      </c>
      <c r="O25">
        <v>10178</v>
      </c>
      <c r="P25">
        <v>4</v>
      </c>
      <c r="Q25">
        <v>9564</v>
      </c>
      <c r="R25">
        <v>6</v>
      </c>
      <c r="S25">
        <v>11429</v>
      </c>
      <c r="T25">
        <v>49</v>
      </c>
      <c r="U25">
        <v>12871</v>
      </c>
      <c r="V25">
        <v>39</v>
      </c>
      <c r="W25">
        <v>11835</v>
      </c>
      <c r="X25">
        <v>7</v>
      </c>
      <c r="Y25">
        <v>12399</v>
      </c>
    </row>
    <row r="26" spans="1:2" ht="12.75">
      <c r="A26" s="1" t="s">
        <v>25</v>
      </c>
      <c r="B26" s="1"/>
    </row>
    <row r="27" spans="1:25" ht="12.75">
      <c r="A27" t="s">
        <v>16</v>
      </c>
      <c r="B27">
        <v>17502</v>
      </c>
      <c r="C27">
        <v>46605</v>
      </c>
      <c r="D27">
        <v>19370</v>
      </c>
      <c r="E27">
        <v>58079</v>
      </c>
      <c r="F27">
        <v>61522</v>
      </c>
      <c r="G27">
        <v>100649</v>
      </c>
      <c r="H27">
        <v>140021</v>
      </c>
      <c r="I27">
        <v>91382</v>
      </c>
      <c r="J27">
        <v>218575</v>
      </c>
      <c r="K27">
        <v>231725</v>
      </c>
      <c r="L27">
        <v>217033</v>
      </c>
      <c r="M27">
        <v>201410</v>
      </c>
      <c r="N27">
        <v>221549</v>
      </c>
      <c r="O27">
        <v>209889</v>
      </c>
      <c r="P27">
        <v>207857</v>
      </c>
      <c r="Q27">
        <v>216292</v>
      </c>
      <c r="R27">
        <v>200371</v>
      </c>
      <c r="S27">
        <v>233875</v>
      </c>
      <c r="T27">
        <v>193164</v>
      </c>
      <c r="U27">
        <v>261216</v>
      </c>
      <c r="V27">
        <v>172191</v>
      </c>
      <c r="W27">
        <v>270193</v>
      </c>
      <c r="X27">
        <v>148118</v>
      </c>
      <c r="Y27">
        <v>293313</v>
      </c>
    </row>
    <row r="28" spans="1:25" ht="12.75">
      <c r="A28" t="s">
        <v>17</v>
      </c>
      <c r="B28">
        <v>70364</v>
      </c>
      <c r="C28">
        <v>71281</v>
      </c>
      <c r="D28">
        <v>158653</v>
      </c>
      <c r="E28">
        <v>147691</v>
      </c>
      <c r="F28">
        <v>302666</v>
      </c>
      <c r="G28">
        <v>327453</v>
      </c>
      <c r="H28">
        <v>241496</v>
      </c>
      <c r="I28">
        <v>228189</v>
      </c>
      <c r="J28">
        <v>548272</v>
      </c>
      <c r="K28">
        <v>600281</v>
      </c>
      <c r="L28">
        <v>562002</v>
      </c>
      <c r="M28">
        <v>617024</v>
      </c>
      <c r="N28">
        <v>619532</v>
      </c>
      <c r="O28">
        <v>636785</v>
      </c>
      <c r="P28">
        <v>488034</v>
      </c>
      <c r="Q28">
        <v>509816</v>
      </c>
      <c r="R28">
        <v>538379</v>
      </c>
      <c r="S28">
        <v>546199</v>
      </c>
      <c r="T28">
        <v>627691</v>
      </c>
      <c r="U28">
        <v>712902</v>
      </c>
      <c r="V28">
        <v>594169</v>
      </c>
      <c r="W28">
        <v>637271</v>
      </c>
      <c r="X28">
        <v>603695</v>
      </c>
      <c r="Y28">
        <v>572919</v>
      </c>
    </row>
    <row r="29" spans="1:25" ht="12.75">
      <c r="A29" t="s">
        <v>18</v>
      </c>
      <c r="B29" s="3" t="s">
        <v>29</v>
      </c>
      <c r="C29" s="3" t="s">
        <v>29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>
        <v>930634</v>
      </c>
      <c r="M29">
        <v>539405</v>
      </c>
      <c r="N29">
        <v>992573</v>
      </c>
      <c r="O29">
        <v>597465</v>
      </c>
      <c r="P29">
        <v>894522</v>
      </c>
      <c r="Q29">
        <v>472516</v>
      </c>
      <c r="R29">
        <v>918216</v>
      </c>
      <c r="S29">
        <v>505203</v>
      </c>
      <c r="T29">
        <v>980518</v>
      </c>
      <c r="U29">
        <v>493264</v>
      </c>
      <c r="V29">
        <v>996763</v>
      </c>
      <c r="W29">
        <v>576950</v>
      </c>
      <c r="X29">
        <v>861691</v>
      </c>
      <c r="Y29">
        <v>474830</v>
      </c>
    </row>
    <row r="30" spans="1:25" ht="12.75">
      <c r="A30" t="s">
        <v>19</v>
      </c>
      <c r="B30">
        <v>33835</v>
      </c>
      <c r="C30">
        <v>10523</v>
      </c>
      <c r="D30">
        <v>68254</v>
      </c>
      <c r="E30">
        <v>21088</v>
      </c>
      <c r="F30">
        <v>171293</v>
      </c>
      <c r="G30">
        <v>38526</v>
      </c>
      <c r="H30">
        <v>156519</v>
      </c>
      <c r="I30">
        <v>48606</v>
      </c>
      <c r="J30">
        <v>387544</v>
      </c>
      <c r="K30">
        <v>125261</v>
      </c>
      <c r="L30">
        <v>412042</v>
      </c>
      <c r="M30">
        <v>101848</v>
      </c>
      <c r="N30">
        <v>417653</v>
      </c>
      <c r="O30">
        <v>113691</v>
      </c>
      <c r="P30">
        <v>395923</v>
      </c>
      <c r="Q30">
        <v>132955</v>
      </c>
      <c r="R30">
        <v>452768</v>
      </c>
      <c r="S30">
        <v>153729</v>
      </c>
      <c r="T30">
        <v>554064</v>
      </c>
      <c r="U30">
        <v>162204</v>
      </c>
      <c r="V30">
        <v>587095</v>
      </c>
      <c r="W30">
        <v>174983</v>
      </c>
      <c r="X30">
        <v>552378</v>
      </c>
      <c r="Y30">
        <v>184788</v>
      </c>
    </row>
    <row r="31" spans="1:25" ht="12.75">
      <c r="A31" t="s">
        <v>20</v>
      </c>
      <c r="B31">
        <v>111197</v>
      </c>
      <c r="C31">
        <v>49859</v>
      </c>
      <c r="D31">
        <v>230127</v>
      </c>
      <c r="E31">
        <v>111478</v>
      </c>
      <c r="F31">
        <v>552655</v>
      </c>
      <c r="G31">
        <v>288096</v>
      </c>
      <c r="H31">
        <v>610037</v>
      </c>
      <c r="I31">
        <v>338181</v>
      </c>
      <c r="J31">
        <v>1298553</v>
      </c>
      <c r="K31">
        <v>781777</v>
      </c>
      <c r="L31">
        <v>1265822</v>
      </c>
      <c r="M31">
        <v>770029</v>
      </c>
      <c r="N31">
        <v>1359309</v>
      </c>
      <c r="O31">
        <v>858322</v>
      </c>
      <c r="P31">
        <v>1308988</v>
      </c>
      <c r="Q31">
        <v>792162</v>
      </c>
      <c r="R31">
        <v>1465940</v>
      </c>
      <c r="S31">
        <v>826013</v>
      </c>
      <c r="T31">
        <v>1665820</v>
      </c>
      <c r="U31">
        <v>995444</v>
      </c>
      <c r="V31">
        <v>1786236</v>
      </c>
      <c r="W31">
        <v>954851</v>
      </c>
      <c r="X31">
        <v>1854699</v>
      </c>
      <c r="Y31">
        <v>998985</v>
      </c>
    </row>
    <row r="32" spans="1:25" ht="12.75">
      <c r="A32" t="s">
        <v>21</v>
      </c>
      <c r="B32" s="3" t="s">
        <v>29</v>
      </c>
      <c r="C32">
        <v>122477</v>
      </c>
      <c r="D32" s="3" t="s">
        <v>29</v>
      </c>
      <c r="E32">
        <v>202345</v>
      </c>
      <c r="F32" s="3" t="s">
        <v>29</v>
      </c>
      <c r="G32">
        <v>337110</v>
      </c>
      <c r="H32" s="3" t="s">
        <v>29</v>
      </c>
      <c r="I32">
        <v>442994</v>
      </c>
      <c r="J32">
        <v>104070</v>
      </c>
      <c r="K32">
        <v>802518</v>
      </c>
      <c r="L32">
        <v>112022</v>
      </c>
      <c r="M32">
        <v>803084</v>
      </c>
      <c r="N32">
        <v>143996</v>
      </c>
      <c r="O32">
        <v>854298</v>
      </c>
      <c r="P32">
        <v>173577</v>
      </c>
      <c r="Q32">
        <v>848428</v>
      </c>
      <c r="R32">
        <v>168400</v>
      </c>
      <c r="S32">
        <v>922745</v>
      </c>
      <c r="T32">
        <v>202268</v>
      </c>
      <c r="U32">
        <v>990642</v>
      </c>
      <c r="V32">
        <v>226188</v>
      </c>
      <c r="W32">
        <v>955027</v>
      </c>
      <c r="X32">
        <v>263898</v>
      </c>
      <c r="Y32">
        <v>1040899</v>
      </c>
    </row>
    <row r="34" spans="1:25" ht="12.75">
      <c r="A34" t="s">
        <v>30</v>
      </c>
      <c r="B34">
        <v>180768</v>
      </c>
      <c r="C34">
        <v>91737</v>
      </c>
      <c r="D34">
        <v>274885</v>
      </c>
      <c r="E34">
        <v>146931</v>
      </c>
      <c r="F34">
        <v>588686</v>
      </c>
      <c r="G34">
        <v>314378</v>
      </c>
      <c r="H34">
        <v>582084</v>
      </c>
      <c r="I34">
        <v>590973</v>
      </c>
      <c r="J34">
        <v>1490992</v>
      </c>
      <c r="K34">
        <v>930827</v>
      </c>
      <c r="L34">
        <v>1611479</v>
      </c>
      <c r="M34">
        <v>939577</v>
      </c>
      <c r="N34">
        <v>1754050</v>
      </c>
      <c r="O34">
        <v>1031959</v>
      </c>
      <c r="P34">
        <v>1783283</v>
      </c>
      <c r="Q34">
        <v>1046060</v>
      </c>
      <c r="R34">
        <v>1832859</v>
      </c>
      <c r="S34">
        <v>1109672</v>
      </c>
      <c r="T34">
        <v>1964562</v>
      </c>
      <c r="U34">
        <v>1288962</v>
      </c>
      <c r="V34">
        <v>1990980</v>
      </c>
      <c r="W34">
        <v>1354422</v>
      </c>
      <c r="X34">
        <v>2095381</v>
      </c>
      <c r="Y34">
        <v>1406380</v>
      </c>
    </row>
    <row r="35" spans="1:25" ht="12.75">
      <c r="A35" t="s">
        <v>31</v>
      </c>
      <c r="B35">
        <v>16950</v>
      </c>
      <c r="C35">
        <v>15056</v>
      </c>
      <c r="D35">
        <v>23387</v>
      </c>
      <c r="E35">
        <v>36201</v>
      </c>
      <c r="F35">
        <v>46178</v>
      </c>
      <c r="G35">
        <v>105381</v>
      </c>
      <c r="H35">
        <v>21163</v>
      </c>
      <c r="I35">
        <v>61973</v>
      </c>
      <c r="J35">
        <v>28354</v>
      </c>
      <c r="K35">
        <v>111747</v>
      </c>
      <c r="L35">
        <v>54580</v>
      </c>
      <c r="M35">
        <v>149243</v>
      </c>
      <c r="N35">
        <v>63368</v>
      </c>
      <c r="O35">
        <v>198564</v>
      </c>
      <c r="P35">
        <v>77833</v>
      </c>
      <c r="Q35">
        <v>250740</v>
      </c>
      <c r="R35">
        <v>76656</v>
      </c>
      <c r="S35">
        <v>324868</v>
      </c>
      <c r="T35">
        <v>98818</v>
      </c>
      <c r="U35">
        <v>202859</v>
      </c>
      <c r="V35">
        <v>96358</v>
      </c>
      <c r="W35">
        <v>209844</v>
      </c>
      <c r="X35">
        <v>112829</v>
      </c>
      <c r="Y35">
        <v>247416</v>
      </c>
    </row>
    <row r="38" spans="1:25" ht="12.75">
      <c r="A38" s="8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</sheetData>
  <mergeCells count="16">
    <mergeCell ref="T4:U4"/>
    <mergeCell ref="V4:W4"/>
    <mergeCell ref="L4:M4"/>
    <mergeCell ref="N4:O4"/>
    <mergeCell ref="P4:Q4"/>
    <mergeCell ref="R4:S4"/>
    <mergeCell ref="A1:Y1"/>
    <mergeCell ref="A3:Y3"/>
    <mergeCell ref="A2:Y2"/>
    <mergeCell ref="A38:Y38"/>
    <mergeCell ref="B4:C4"/>
    <mergeCell ref="D4:E4"/>
    <mergeCell ref="F4:G4"/>
    <mergeCell ref="H4:I4"/>
    <mergeCell ref="X4:Y4"/>
    <mergeCell ref="J4:K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2"/>
  <sheetViews>
    <sheetView workbookViewId="0" topLeftCell="A1">
      <selection activeCell="A35" sqref="A1:M35"/>
    </sheetView>
  </sheetViews>
  <sheetFormatPr defaultColWidth="9.140625" defaultRowHeight="12.75"/>
  <cols>
    <col min="1" max="1" width="16.28125" style="0" customWidth="1"/>
    <col min="2" max="2" width="10.28125" style="0" customWidth="1"/>
  </cols>
  <sheetData>
    <row r="1" spans="1:13" ht="12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2.75">
      <c r="B4" s="3">
        <v>1970</v>
      </c>
      <c r="C4" s="3">
        <v>1975</v>
      </c>
      <c r="D4" s="3">
        <v>1980</v>
      </c>
      <c r="E4" s="3">
        <v>1985</v>
      </c>
      <c r="F4" s="3">
        <v>1990</v>
      </c>
      <c r="G4" s="3">
        <v>1991</v>
      </c>
      <c r="H4" s="3">
        <v>1992</v>
      </c>
      <c r="I4" s="3">
        <v>1993</v>
      </c>
      <c r="J4" s="3">
        <v>1994</v>
      </c>
      <c r="K4" s="3">
        <v>1995</v>
      </c>
      <c r="L4" s="3">
        <v>1996</v>
      </c>
      <c r="M4" s="3">
        <v>1997</v>
      </c>
    </row>
    <row r="5" spans="2:48" ht="12.75">
      <c r="B5" s="4" t="s">
        <v>27</v>
      </c>
      <c r="C5" s="4" t="s">
        <v>27</v>
      </c>
      <c r="D5" s="4" t="s">
        <v>27</v>
      </c>
      <c r="E5" s="4" t="s">
        <v>27</v>
      </c>
      <c r="F5" s="4" t="s">
        <v>27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 t="s">
        <v>27</v>
      </c>
      <c r="M5" s="4" t="s">
        <v>27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2" ht="12.75">
      <c r="A6" s="2" t="s">
        <v>26</v>
      </c>
      <c r="B6" s="2"/>
    </row>
    <row r="7" spans="1:13" ht="12.75">
      <c r="A7" s="1" t="s">
        <v>22</v>
      </c>
      <c r="B7" s="1">
        <f>SUM(B8:B11)</f>
        <v>13175</v>
      </c>
      <c r="C7" s="1">
        <f aca="true" t="shared" si="0" ref="C7:M7">SUM(C8:C11)</f>
        <v>28305</v>
      </c>
      <c r="D7" s="1">
        <f t="shared" si="0"/>
        <v>54775</v>
      </c>
      <c r="E7" s="1">
        <f t="shared" si="0"/>
        <v>25084</v>
      </c>
      <c r="F7" s="1">
        <f t="shared" si="0"/>
        <v>27681</v>
      </c>
      <c r="G7" s="1">
        <f t="shared" si="0"/>
        <v>29762</v>
      </c>
      <c r="H7" s="1">
        <f t="shared" si="0"/>
        <v>57097</v>
      </c>
      <c r="I7" s="1">
        <f t="shared" si="0"/>
        <v>61854</v>
      </c>
      <c r="J7" s="1">
        <f t="shared" si="0"/>
        <v>52930</v>
      </c>
      <c r="K7" s="1">
        <f t="shared" si="0"/>
        <v>67101</v>
      </c>
      <c r="L7" s="1">
        <f t="shared" si="0"/>
        <v>58962</v>
      </c>
      <c r="M7" s="1">
        <f t="shared" si="0"/>
        <v>60615</v>
      </c>
    </row>
    <row r="8" spans="1:13" ht="12.75">
      <c r="A8" t="s">
        <v>0</v>
      </c>
      <c r="B8">
        <v>12334</v>
      </c>
      <c r="C8">
        <v>18162</v>
      </c>
      <c r="D8">
        <v>44003</v>
      </c>
      <c r="E8">
        <v>15698</v>
      </c>
      <c r="F8">
        <v>21194</v>
      </c>
      <c r="G8">
        <v>23330</v>
      </c>
      <c r="H8">
        <v>44003</v>
      </c>
      <c r="I8">
        <v>38288</v>
      </c>
      <c r="J8">
        <v>36132</v>
      </c>
      <c r="K8">
        <v>53198</v>
      </c>
      <c r="L8">
        <v>48216</v>
      </c>
      <c r="M8">
        <v>47634</v>
      </c>
    </row>
    <row r="9" spans="1:13" ht="12.75">
      <c r="A9" t="s">
        <v>1</v>
      </c>
      <c r="B9">
        <v>841</v>
      </c>
      <c r="C9">
        <v>10081</v>
      </c>
      <c r="D9">
        <v>10255</v>
      </c>
      <c r="E9">
        <v>8552</v>
      </c>
      <c r="F9">
        <v>4983</v>
      </c>
      <c r="G9">
        <v>5569</v>
      </c>
      <c r="H9">
        <v>11594</v>
      </c>
      <c r="I9">
        <v>22166</v>
      </c>
      <c r="J9">
        <v>15394</v>
      </c>
      <c r="K9">
        <v>12454</v>
      </c>
      <c r="L9">
        <v>9422</v>
      </c>
      <c r="M9">
        <v>12238</v>
      </c>
    </row>
    <row r="10" spans="1:13" ht="12.75">
      <c r="A10" t="s">
        <v>2</v>
      </c>
      <c r="B10" s="3" t="s">
        <v>29</v>
      </c>
      <c r="C10" s="3" t="s">
        <v>29</v>
      </c>
      <c r="D10" s="3" t="s">
        <v>29</v>
      </c>
      <c r="E10" s="3" t="s">
        <v>29</v>
      </c>
      <c r="F10">
        <v>1177</v>
      </c>
      <c r="G10">
        <v>738</v>
      </c>
      <c r="H10">
        <v>1217</v>
      </c>
      <c r="I10">
        <v>1227</v>
      </c>
      <c r="J10">
        <v>1382</v>
      </c>
      <c r="K10">
        <v>1424</v>
      </c>
      <c r="L10">
        <v>1284</v>
      </c>
      <c r="M10">
        <v>726</v>
      </c>
    </row>
    <row r="11" spans="1:13" ht="12.75">
      <c r="A11" t="s">
        <v>3</v>
      </c>
      <c r="B11" s="3" t="s">
        <v>29</v>
      </c>
      <c r="C11">
        <v>62</v>
      </c>
      <c r="D11">
        <v>517</v>
      </c>
      <c r="E11">
        <v>834</v>
      </c>
      <c r="F11">
        <v>327</v>
      </c>
      <c r="G11">
        <v>125</v>
      </c>
      <c r="H11">
        <v>283</v>
      </c>
      <c r="I11">
        <v>173</v>
      </c>
      <c r="J11">
        <v>22</v>
      </c>
      <c r="K11">
        <v>25</v>
      </c>
      <c r="L11">
        <v>40</v>
      </c>
      <c r="M11">
        <v>17</v>
      </c>
    </row>
    <row r="12" spans="1:13" ht="12.75">
      <c r="A12" s="1" t="s">
        <v>23</v>
      </c>
      <c r="B12" s="1">
        <f>SUM(B13:B18)</f>
        <v>1946</v>
      </c>
      <c r="C12" s="1">
        <f aca="true" t="shared" si="1" ref="C12:M12">SUM(C13:C18)</f>
        <v>13189</v>
      </c>
      <c r="D12" s="1">
        <f t="shared" si="1"/>
        <v>28822</v>
      </c>
      <c r="E12" s="1">
        <f t="shared" si="1"/>
        <v>34677</v>
      </c>
      <c r="F12" s="1">
        <f t="shared" si="1"/>
        <v>72987</v>
      </c>
      <c r="G12" s="1">
        <f t="shared" si="1"/>
        <v>110534</v>
      </c>
      <c r="H12" s="1">
        <f t="shared" si="1"/>
        <v>107378</v>
      </c>
      <c r="I12" s="1">
        <f t="shared" si="1"/>
        <v>104155</v>
      </c>
      <c r="J12" s="1">
        <f t="shared" si="1"/>
        <v>125432</v>
      </c>
      <c r="K12" s="1">
        <f t="shared" si="1"/>
        <v>147660</v>
      </c>
      <c r="L12" s="1">
        <f t="shared" si="1"/>
        <v>136290</v>
      </c>
      <c r="M12" s="1">
        <f t="shared" si="1"/>
        <v>145188</v>
      </c>
    </row>
    <row r="13" spans="1:13" ht="12.75">
      <c r="A13" t="s">
        <v>4</v>
      </c>
      <c r="B13">
        <v>3</v>
      </c>
      <c r="C13">
        <v>3</v>
      </c>
      <c r="D13">
        <v>5</v>
      </c>
      <c r="E13" s="3" t="s">
        <v>29</v>
      </c>
      <c r="F13">
        <v>12</v>
      </c>
      <c r="G13">
        <v>62</v>
      </c>
      <c r="H13">
        <v>50</v>
      </c>
      <c r="I13">
        <v>101</v>
      </c>
      <c r="J13">
        <v>369</v>
      </c>
      <c r="K13">
        <v>115</v>
      </c>
      <c r="L13">
        <v>269</v>
      </c>
      <c r="M13">
        <v>697</v>
      </c>
    </row>
    <row r="14" spans="1:13" ht="12.75">
      <c r="A14" t="s">
        <v>5</v>
      </c>
      <c r="B14">
        <v>658</v>
      </c>
      <c r="C14">
        <v>1171</v>
      </c>
      <c r="D14">
        <v>727</v>
      </c>
      <c r="E14">
        <v>2708</v>
      </c>
      <c r="F14">
        <v>10546</v>
      </c>
      <c r="G14">
        <v>16472</v>
      </c>
      <c r="H14">
        <v>21376</v>
      </c>
      <c r="I14">
        <v>25200</v>
      </c>
      <c r="J14">
        <v>35255</v>
      </c>
      <c r="K14">
        <v>55425</v>
      </c>
      <c r="L14">
        <v>46549</v>
      </c>
      <c r="M14">
        <v>54671</v>
      </c>
    </row>
    <row r="15" spans="1:13" ht="12.75">
      <c r="A15" t="s">
        <v>6</v>
      </c>
      <c r="B15">
        <v>1183</v>
      </c>
      <c r="C15">
        <v>9044</v>
      </c>
      <c r="D15">
        <v>24051</v>
      </c>
      <c r="E15">
        <v>25612</v>
      </c>
      <c r="F15">
        <v>57929</v>
      </c>
      <c r="G15">
        <v>91089</v>
      </c>
      <c r="H15">
        <v>79628</v>
      </c>
      <c r="I15">
        <v>76370</v>
      </c>
      <c r="J15">
        <v>85296</v>
      </c>
      <c r="K15">
        <v>87410</v>
      </c>
      <c r="L15">
        <v>85025</v>
      </c>
      <c r="M15">
        <v>84825</v>
      </c>
    </row>
    <row r="16" spans="1:13" ht="12.75">
      <c r="A16" t="s">
        <v>7</v>
      </c>
      <c r="B16" s="3" t="s">
        <v>29</v>
      </c>
      <c r="C16">
        <v>574</v>
      </c>
      <c r="D16">
        <v>777</v>
      </c>
      <c r="E16">
        <v>32</v>
      </c>
      <c r="F16">
        <v>255</v>
      </c>
      <c r="G16">
        <v>182</v>
      </c>
      <c r="H16">
        <v>1315</v>
      </c>
      <c r="I16">
        <v>1262</v>
      </c>
      <c r="J16">
        <v>574</v>
      </c>
      <c r="K16">
        <v>590</v>
      </c>
      <c r="L16">
        <v>996</v>
      </c>
      <c r="M16">
        <v>1339</v>
      </c>
    </row>
    <row r="17" spans="1:13" ht="12.75">
      <c r="A17" t="s">
        <v>8</v>
      </c>
      <c r="B17">
        <v>98</v>
      </c>
      <c r="C17">
        <v>402</v>
      </c>
      <c r="D17">
        <v>1533</v>
      </c>
      <c r="E17">
        <v>3170</v>
      </c>
      <c r="F17">
        <v>708</v>
      </c>
      <c r="G17">
        <v>1005</v>
      </c>
      <c r="H17">
        <v>2684</v>
      </c>
      <c r="I17">
        <v>894</v>
      </c>
      <c r="J17">
        <v>1221</v>
      </c>
      <c r="K17">
        <v>1078</v>
      </c>
      <c r="L17">
        <v>1329</v>
      </c>
      <c r="M17">
        <v>1577</v>
      </c>
    </row>
    <row r="18" spans="1:13" ht="12.75">
      <c r="A18" t="s">
        <v>9</v>
      </c>
      <c r="B18">
        <v>4</v>
      </c>
      <c r="C18">
        <v>1995</v>
      </c>
      <c r="D18">
        <v>1729</v>
      </c>
      <c r="E18">
        <v>3155</v>
      </c>
      <c r="F18">
        <v>3537</v>
      </c>
      <c r="G18">
        <v>1724</v>
      </c>
      <c r="H18">
        <v>2325</v>
      </c>
      <c r="I18">
        <v>328</v>
      </c>
      <c r="J18">
        <v>2717</v>
      </c>
      <c r="K18">
        <v>3042</v>
      </c>
      <c r="L18">
        <v>2122</v>
      </c>
      <c r="M18">
        <v>2079</v>
      </c>
    </row>
    <row r="19" spans="1:2" ht="12.75">
      <c r="A19" s="1" t="s">
        <v>24</v>
      </c>
      <c r="B19" s="1"/>
    </row>
    <row r="20" spans="1:13" ht="12.75">
      <c r="A20" t="s">
        <v>10</v>
      </c>
      <c r="B20">
        <v>78</v>
      </c>
      <c r="C20">
        <v>224</v>
      </c>
      <c r="D20">
        <v>1748</v>
      </c>
      <c r="E20">
        <v>1486</v>
      </c>
      <c r="F20">
        <v>3470</v>
      </c>
      <c r="G20">
        <v>4104</v>
      </c>
      <c r="H20">
        <v>5069</v>
      </c>
      <c r="I20">
        <v>5801</v>
      </c>
      <c r="J20">
        <v>5101</v>
      </c>
      <c r="K20">
        <v>7346</v>
      </c>
      <c r="L20">
        <v>6692</v>
      </c>
      <c r="M20" s="3" t="s">
        <v>29</v>
      </c>
    </row>
    <row r="21" spans="1:13" ht="12.75">
      <c r="A21" t="s">
        <v>11</v>
      </c>
      <c r="B21">
        <v>26</v>
      </c>
      <c r="C21">
        <v>464</v>
      </c>
      <c r="D21">
        <v>174</v>
      </c>
      <c r="E21">
        <v>60</v>
      </c>
      <c r="F21">
        <v>287</v>
      </c>
      <c r="G21">
        <v>245</v>
      </c>
      <c r="H21">
        <v>846</v>
      </c>
      <c r="I21">
        <v>1475</v>
      </c>
      <c r="J21">
        <v>1070</v>
      </c>
      <c r="K21">
        <v>1315</v>
      </c>
      <c r="L21">
        <v>1467</v>
      </c>
      <c r="M21">
        <v>1116</v>
      </c>
    </row>
    <row r="22" spans="1:13" ht="12.75">
      <c r="A22" t="s">
        <v>12</v>
      </c>
      <c r="B22">
        <v>44</v>
      </c>
      <c r="C22">
        <v>132</v>
      </c>
      <c r="D22">
        <v>220</v>
      </c>
      <c r="E22">
        <v>193</v>
      </c>
      <c r="F22">
        <v>361</v>
      </c>
      <c r="G22">
        <v>220</v>
      </c>
      <c r="H22">
        <v>389</v>
      </c>
      <c r="I22">
        <v>220</v>
      </c>
      <c r="J22">
        <v>312</v>
      </c>
      <c r="K22">
        <v>698</v>
      </c>
      <c r="L22">
        <v>1379</v>
      </c>
      <c r="M22">
        <v>1859</v>
      </c>
    </row>
    <row r="23" spans="1:13" ht="12.75">
      <c r="A23" t="s">
        <v>13</v>
      </c>
      <c r="B23" s="3" t="s">
        <v>29</v>
      </c>
      <c r="C23" s="3" t="s">
        <v>29</v>
      </c>
      <c r="D23" s="3" t="s">
        <v>29</v>
      </c>
      <c r="E23" s="3" t="s">
        <v>29</v>
      </c>
      <c r="F23">
        <v>6</v>
      </c>
      <c r="G23">
        <v>7</v>
      </c>
      <c r="H23">
        <v>87</v>
      </c>
      <c r="I23">
        <v>23</v>
      </c>
      <c r="J23">
        <v>22</v>
      </c>
      <c r="K23">
        <v>4</v>
      </c>
      <c r="L23">
        <v>130</v>
      </c>
      <c r="M23">
        <v>13</v>
      </c>
    </row>
    <row r="24" spans="1:13" ht="12.75">
      <c r="A24" t="s">
        <v>14</v>
      </c>
      <c r="B24">
        <v>17</v>
      </c>
      <c r="C24">
        <v>19</v>
      </c>
      <c r="D24">
        <v>22</v>
      </c>
      <c r="E24">
        <v>6</v>
      </c>
      <c r="F24">
        <v>9</v>
      </c>
      <c r="G24">
        <v>19</v>
      </c>
      <c r="H24">
        <v>5</v>
      </c>
      <c r="I24">
        <v>34</v>
      </c>
      <c r="J24">
        <v>22</v>
      </c>
      <c r="K24">
        <v>93</v>
      </c>
      <c r="L24">
        <v>116</v>
      </c>
      <c r="M24">
        <v>69</v>
      </c>
    </row>
    <row r="25" spans="1:13" ht="12.75">
      <c r="A25" t="s">
        <v>15</v>
      </c>
      <c r="B25">
        <v>2</v>
      </c>
      <c r="C25" s="3" t="s">
        <v>29</v>
      </c>
      <c r="D25" s="3" t="s">
        <v>29</v>
      </c>
      <c r="E25" s="3" t="s">
        <v>29</v>
      </c>
      <c r="F25">
        <v>209</v>
      </c>
      <c r="G25">
        <v>1</v>
      </c>
      <c r="H25">
        <v>9</v>
      </c>
      <c r="I25">
        <v>4</v>
      </c>
      <c r="J25">
        <v>6</v>
      </c>
      <c r="K25">
        <v>49</v>
      </c>
      <c r="L25">
        <v>39</v>
      </c>
      <c r="M25">
        <v>7</v>
      </c>
    </row>
    <row r="26" spans="1:13" ht="12.75">
      <c r="A26" s="1" t="s">
        <v>25</v>
      </c>
      <c r="B26" s="1">
        <f>SUM(B27:B32)</f>
        <v>232898</v>
      </c>
      <c r="C26" s="1">
        <f aca="true" t="shared" si="2" ref="C26:M26">SUM(C27:C32)</f>
        <v>476404</v>
      </c>
      <c r="D26" s="1">
        <f t="shared" si="2"/>
        <v>1088136</v>
      </c>
      <c r="E26" s="1">
        <f t="shared" si="2"/>
        <v>1148073</v>
      </c>
      <c r="F26" s="1">
        <f t="shared" si="2"/>
        <v>2557014</v>
      </c>
      <c r="G26" s="1">
        <f t="shared" si="2"/>
        <v>3499555</v>
      </c>
      <c r="H26" s="1">
        <f t="shared" si="2"/>
        <v>3754612</v>
      </c>
      <c r="I26" s="1">
        <f t="shared" si="2"/>
        <v>3468901</v>
      </c>
      <c r="J26" s="1">
        <f t="shared" si="2"/>
        <v>3744074</v>
      </c>
      <c r="K26" s="1">
        <f t="shared" si="2"/>
        <v>4223525</v>
      </c>
      <c r="L26" s="1">
        <f t="shared" si="2"/>
        <v>4362642</v>
      </c>
      <c r="M26" s="1">
        <f t="shared" si="2"/>
        <v>4284479</v>
      </c>
    </row>
    <row r="27" spans="1:13" ht="12.75">
      <c r="A27" t="s">
        <v>16</v>
      </c>
      <c r="B27">
        <v>17502</v>
      </c>
      <c r="C27">
        <v>19370</v>
      </c>
      <c r="D27">
        <v>61522</v>
      </c>
      <c r="E27">
        <v>140021</v>
      </c>
      <c r="F27">
        <v>218575</v>
      </c>
      <c r="G27">
        <v>217033</v>
      </c>
      <c r="H27">
        <v>221549</v>
      </c>
      <c r="I27">
        <v>207857</v>
      </c>
      <c r="J27">
        <v>200371</v>
      </c>
      <c r="K27">
        <v>193164</v>
      </c>
      <c r="L27">
        <v>172191</v>
      </c>
      <c r="M27">
        <v>148118</v>
      </c>
    </row>
    <row r="28" spans="1:13" ht="12.75">
      <c r="A28" t="s">
        <v>17</v>
      </c>
      <c r="B28">
        <v>70364</v>
      </c>
      <c r="C28">
        <v>158653</v>
      </c>
      <c r="D28">
        <v>302666</v>
      </c>
      <c r="E28">
        <v>241496</v>
      </c>
      <c r="F28">
        <v>548272</v>
      </c>
      <c r="G28">
        <v>562002</v>
      </c>
      <c r="H28">
        <v>619532</v>
      </c>
      <c r="I28">
        <v>488034</v>
      </c>
      <c r="J28">
        <v>538379</v>
      </c>
      <c r="K28">
        <v>627691</v>
      </c>
      <c r="L28">
        <v>594169</v>
      </c>
      <c r="M28">
        <v>603695</v>
      </c>
    </row>
    <row r="29" spans="1:13" ht="12.75">
      <c r="A29" t="s">
        <v>18</v>
      </c>
      <c r="B29" s="3" t="s">
        <v>29</v>
      </c>
      <c r="C29" s="3" t="s">
        <v>29</v>
      </c>
      <c r="D29" s="3" t="s">
        <v>29</v>
      </c>
      <c r="E29" s="3" t="s">
        <v>29</v>
      </c>
      <c r="F29" s="3" t="s">
        <v>29</v>
      </c>
      <c r="G29">
        <v>930634</v>
      </c>
      <c r="H29">
        <v>992573</v>
      </c>
      <c r="I29">
        <v>894522</v>
      </c>
      <c r="J29">
        <v>918216</v>
      </c>
      <c r="K29">
        <v>980518</v>
      </c>
      <c r="L29">
        <v>996763</v>
      </c>
      <c r="M29">
        <v>861691</v>
      </c>
    </row>
    <row r="30" spans="1:13" ht="12.75">
      <c r="A30" t="s">
        <v>19</v>
      </c>
      <c r="B30">
        <v>33835</v>
      </c>
      <c r="C30">
        <v>68254</v>
      </c>
      <c r="D30">
        <v>171293</v>
      </c>
      <c r="E30">
        <v>156519</v>
      </c>
      <c r="F30">
        <v>387544</v>
      </c>
      <c r="G30">
        <v>412042</v>
      </c>
      <c r="H30">
        <v>417653</v>
      </c>
      <c r="I30">
        <v>395923</v>
      </c>
      <c r="J30">
        <v>452768</v>
      </c>
      <c r="K30">
        <v>554064</v>
      </c>
      <c r="L30">
        <v>587095</v>
      </c>
      <c r="M30">
        <v>552378</v>
      </c>
    </row>
    <row r="31" spans="1:13" ht="12.75">
      <c r="A31" t="s">
        <v>20</v>
      </c>
      <c r="B31">
        <v>111197</v>
      </c>
      <c r="C31">
        <v>230127</v>
      </c>
      <c r="D31">
        <v>552655</v>
      </c>
      <c r="E31">
        <v>610037</v>
      </c>
      <c r="F31">
        <v>1298553</v>
      </c>
      <c r="G31">
        <v>1265822</v>
      </c>
      <c r="H31">
        <v>1359309</v>
      </c>
      <c r="I31">
        <v>1308988</v>
      </c>
      <c r="J31">
        <v>1465940</v>
      </c>
      <c r="K31">
        <v>1665820</v>
      </c>
      <c r="L31">
        <v>1786236</v>
      </c>
      <c r="M31">
        <v>1854699</v>
      </c>
    </row>
    <row r="32" spans="1:13" ht="12.75">
      <c r="A32" t="s">
        <v>21</v>
      </c>
      <c r="B32" s="3" t="s">
        <v>29</v>
      </c>
      <c r="C32" s="3" t="s">
        <v>29</v>
      </c>
      <c r="D32" s="3" t="s">
        <v>29</v>
      </c>
      <c r="E32" s="3" t="s">
        <v>29</v>
      </c>
      <c r="F32">
        <v>104070</v>
      </c>
      <c r="G32">
        <v>112022</v>
      </c>
      <c r="H32">
        <v>143996</v>
      </c>
      <c r="I32">
        <v>173577</v>
      </c>
      <c r="J32">
        <v>168400</v>
      </c>
      <c r="K32">
        <v>202268</v>
      </c>
      <c r="L32">
        <v>226188</v>
      </c>
      <c r="M32">
        <v>263898</v>
      </c>
    </row>
    <row r="34" spans="1:13" ht="12.75">
      <c r="A34" t="s">
        <v>30</v>
      </c>
      <c r="B34">
        <v>180768</v>
      </c>
      <c r="C34">
        <v>274885</v>
      </c>
      <c r="D34">
        <v>588686</v>
      </c>
      <c r="E34">
        <v>582084</v>
      </c>
      <c r="F34">
        <v>1490992</v>
      </c>
      <c r="G34">
        <v>1611479</v>
      </c>
      <c r="H34">
        <v>1754050</v>
      </c>
      <c r="I34">
        <v>1783283</v>
      </c>
      <c r="J34">
        <v>1832859</v>
      </c>
      <c r="K34">
        <v>1964562</v>
      </c>
      <c r="L34">
        <v>1990980</v>
      </c>
      <c r="M34">
        <v>2095381</v>
      </c>
    </row>
    <row r="35" spans="1:13" ht="12.75">
      <c r="A35" t="s">
        <v>31</v>
      </c>
      <c r="B35">
        <v>16950</v>
      </c>
      <c r="C35">
        <v>23387</v>
      </c>
      <c r="D35">
        <v>46178</v>
      </c>
      <c r="E35">
        <v>21163</v>
      </c>
      <c r="F35">
        <v>28354</v>
      </c>
      <c r="G35">
        <v>54580</v>
      </c>
      <c r="H35">
        <v>63368</v>
      </c>
      <c r="I35">
        <v>77833</v>
      </c>
      <c r="J35">
        <v>76656</v>
      </c>
      <c r="K35">
        <v>98818</v>
      </c>
      <c r="L35">
        <v>96358</v>
      </c>
      <c r="M35">
        <v>112829</v>
      </c>
    </row>
    <row r="38" spans="1:13" ht="12.75">
      <c r="A38" s="8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1:13" ht="13.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7" t="s">
        <v>33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12.75">
      <c r="B43" s="3">
        <v>1970</v>
      </c>
      <c r="C43" s="3">
        <v>1975</v>
      </c>
      <c r="D43" s="3">
        <v>1980</v>
      </c>
      <c r="E43" s="3">
        <v>1985</v>
      </c>
      <c r="F43" s="3">
        <v>1990</v>
      </c>
      <c r="G43" s="3">
        <v>1991</v>
      </c>
      <c r="H43" s="3">
        <v>1992</v>
      </c>
      <c r="I43" s="3">
        <v>1993</v>
      </c>
      <c r="J43" s="3">
        <v>1994</v>
      </c>
      <c r="K43" s="3">
        <v>1995</v>
      </c>
      <c r="L43" s="3">
        <v>1996</v>
      </c>
      <c r="M43" s="3">
        <v>1997</v>
      </c>
    </row>
    <row r="44" spans="2:48" ht="12.75">
      <c r="B44" s="4" t="s">
        <v>27</v>
      </c>
      <c r="C44" s="4" t="s">
        <v>27</v>
      </c>
      <c r="D44" s="4" t="s">
        <v>27</v>
      </c>
      <c r="E44" s="4" t="s">
        <v>27</v>
      </c>
      <c r="F44" s="4" t="s">
        <v>27</v>
      </c>
      <c r="G44" s="4" t="s">
        <v>27</v>
      </c>
      <c r="H44" s="4" t="s">
        <v>27</v>
      </c>
      <c r="I44" s="4" t="s">
        <v>27</v>
      </c>
      <c r="J44" s="4" t="s">
        <v>27</v>
      </c>
      <c r="K44" s="4" t="s">
        <v>27</v>
      </c>
      <c r="L44" s="4" t="s">
        <v>27</v>
      </c>
      <c r="M44" s="4" t="s">
        <v>27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2" ht="12.75">
      <c r="A45" s="2" t="s">
        <v>26</v>
      </c>
      <c r="B45" s="2"/>
    </row>
    <row r="46" spans="1:13" ht="12.75">
      <c r="A46" s="1" t="s">
        <v>22</v>
      </c>
      <c r="B46" s="1">
        <f>AVERAGE(B47:B50)</f>
        <v>0.33984503493829543</v>
      </c>
      <c r="C46" s="1">
        <f aca="true" t="shared" si="3" ref="C46:M46">AVERAGE(C47:C50)</f>
        <v>1.0282273193428269</v>
      </c>
      <c r="D46" s="1">
        <f t="shared" si="3"/>
        <v>2.621185335996105</v>
      </c>
      <c r="E46" s="1">
        <f t="shared" si="3"/>
        <v>2.960170431550504</v>
      </c>
      <c r="F46" s="1">
        <f t="shared" si="3"/>
        <v>1.5035174143263381</v>
      </c>
      <c r="G46" s="1">
        <f t="shared" si="3"/>
        <v>1</v>
      </c>
      <c r="H46" s="1">
        <f t="shared" si="3"/>
        <v>1.9702614095512851</v>
      </c>
      <c r="I46" s="1">
        <f t="shared" si="3"/>
        <v>2.1669995404682814</v>
      </c>
      <c r="J46" s="1">
        <f t="shared" si="3"/>
        <v>1.5903987054936977</v>
      </c>
      <c r="K46" s="1">
        <f t="shared" si="3"/>
        <v>1.6615218659996311</v>
      </c>
      <c r="L46" s="1">
        <f t="shared" si="3"/>
        <v>1.454599581398409</v>
      </c>
      <c r="M46" s="1">
        <f t="shared" si="3"/>
        <v>1.339752663856594</v>
      </c>
    </row>
    <row r="47" spans="1:13" ht="12.75">
      <c r="A47" t="s">
        <v>0</v>
      </c>
      <c r="B47" s="1">
        <f aca="true" t="shared" si="4" ref="B47:M74">B8/$G8</f>
        <v>0.5286755250750107</v>
      </c>
      <c r="C47" s="1">
        <f t="shared" si="4"/>
        <v>0.7784826403771967</v>
      </c>
      <c r="D47" s="1">
        <f t="shared" si="4"/>
        <v>1.886112301757394</v>
      </c>
      <c r="E47" s="1">
        <f t="shared" si="4"/>
        <v>0.6728675525075011</v>
      </c>
      <c r="F47" s="1">
        <f t="shared" si="4"/>
        <v>0.908444063437634</v>
      </c>
      <c r="G47" s="1">
        <f t="shared" si="4"/>
        <v>1</v>
      </c>
      <c r="H47" s="1">
        <f t="shared" si="4"/>
        <v>1.886112301757394</v>
      </c>
      <c r="I47" s="1">
        <f t="shared" si="4"/>
        <v>1.6411487355336476</v>
      </c>
      <c r="J47" s="1">
        <f t="shared" si="4"/>
        <v>1.548735533647664</v>
      </c>
      <c r="K47" s="1">
        <f t="shared" si="4"/>
        <v>2.280240034290613</v>
      </c>
      <c r="L47" s="1">
        <f t="shared" si="4"/>
        <v>2.066695242177454</v>
      </c>
      <c r="M47" s="1">
        <f t="shared" si="4"/>
        <v>2.04174882126018</v>
      </c>
    </row>
    <row r="48" spans="1:13" ht="12.75">
      <c r="A48" t="s">
        <v>1</v>
      </c>
      <c r="B48" s="1">
        <f t="shared" si="4"/>
        <v>0.15101454480158016</v>
      </c>
      <c r="C48" s="1">
        <f t="shared" si="4"/>
        <v>1.8101993176512838</v>
      </c>
      <c r="D48" s="1">
        <f t="shared" si="4"/>
        <v>1.8414437062309212</v>
      </c>
      <c r="E48" s="1">
        <f t="shared" si="4"/>
        <v>1.5356437421440114</v>
      </c>
      <c r="F48" s="1">
        <f t="shared" si="4"/>
        <v>0.894774645358233</v>
      </c>
      <c r="G48" s="1">
        <f t="shared" si="4"/>
        <v>1</v>
      </c>
      <c r="H48" s="1">
        <f t="shared" si="4"/>
        <v>2.0818818459328425</v>
      </c>
      <c r="I48" s="1">
        <f t="shared" si="4"/>
        <v>3.980247800323218</v>
      </c>
      <c r="J48" s="1">
        <f t="shared" si="4"/>
        <v>2.7642305620398635</v>
      </c>
      <c r="K48" s="1">
        <f t="shared" si="4"/>
        <v>2.236308134314958</v>
      </c>
      <c r="L48" s="1">
        <f t="shared" si="4"/>
        <v>1.6918656850421978</v>
      </c>
      <c r="M48" s="1">
        <f t="shared" si="4"/>
        <v>2.1975219967678217</v>
      </c>
    </row>
    <row r="49" spans="1:13" ht="12.75">
      <c r="A49" t="s">
        <v>2</v>
      </c>
      <c r="B49" s="1" t="s">
        <v>35</v>
      </c>
      <c r="C49" s="1" t="s">
        <v>35</v>
      </c>
      <c r="D49" s="1" t="s">
        <v>35</v>
      </c>
      <c r="E49" s="1" t="s">
        <v>35</v>
      </c>
      <c r="F49" s="1">
        <f t="shared" si="4"/>
        <v>1.594850948509485</v>
      </c>
      <c r="G49" s="1">
        <f t="shared" si="4"/>
        <v>1</v>
      </c>
      <c r="H49" s="1">
        <f t="shared" si="4"/>
        <v>1.6490514905149052</v>
      </c>
      <c r="I49" s="1">
        <f t="shared" si="4"/>
        <v>1.6626016260162602</v>
      </c>
      <c r="J49" s="1">
        <f t="shared" si="4"/>
        <v>1.872628726287263</v>
      </c>
      <c r="K49" s="1">
        <f t="shared" si="4"/>
        <v>1.929539295392954</v>
      </c>
      <c r="L49" s="1">
        <f t="shared" si="4"/>
        <v>1.7398373983739837</v>
      </c>
      <c r="M49" s="1">
        <f t="shared" si="4"/>
        <v>0.983739837398374</v>
      </c>
    </row>
    <row r="50" spans="1:13" ht="12.75">
      <c r="A50" t="s">
        <v>3</v>
      </c>
      <c r="B50" s="1" t="s">
        <v>35</v>
      </c>
      <c r="C50" s="1">
        <f t="shared" si="4"/>
        <v>0.496</v>
      </c>
      <c r="D50" s="1">
        <f t="shared" si="4"/>
        <v>4.136</v>
      </c>
      <c r="E50" s="1">
        <f t="shared" si="4"/>
        <v>6.672</v>
      </c>
      <c r="F50" s="1">
        <f t="shared" si="4"/>
        <v>2.616</v>
      </c>
      <c r="G50" s="1">
        <f t="shared" si="4"/>
        <v>1</v>
      </c>
      <c r="H50" s="1">
        <f t="shared" si="4"/>
        <v>2.264</v>
      </c>
      <c r="I50" s="1">
        <f t="shared" si="4"/>
        <v>1.384</v>
      </c>
      <c r="J50" s="1">
        <f t="shared" si="4"/>
        <v>0.176</v>
      </c>
      <c r="K50" s="1">
        <f t="shared" si="4"/>
        <v>0.2</v>
      </c>
      <c r="L50" s="1">
        <f t="shared" si="4"/>
        <v>0.32</v>
      </c>
      <c r="M50" s="1">
        <f t="shared" si="4"/>
        <v>0.136</v>
      </c>
    </row>
    <row r="51" spans="1:13" ht="12.75">
      <c r="A51" s="1" t="s">
        <v>23</v>
      </c>
      <c r="B51" s="1">
        <f>AVERAGE(B52:B57)</f>
        <v>0.040230718868949134</v>
      </c>
      <c r="C51" s="1">
        <f aca="true" t="shared" si="5" ref="C51:M51">AVERAGE(C52:C57)</f>
        <v>0.8216339451930313</v>
      </c>
      <c r="D51" s="1">
        <f t="shared" si="5"/>
        <v>1.1977205445685486</v>
      </c>
      <c r="E51" s="1" t="e">
        <f t="shared" si="5"/>
        <v>#VALUE!</v>
      </c>
      <c r="F51" s="1">
        <f t="shared" si="5"/>
        <v>0.9378245739947726</v>
      </c>
      <c r="G51" s="1">
        <f t="shared" si="5"/>
        <v>1</v>
      </c>
      <c r="H51" s="1">
        <f t="shared" si="5"/>
        <v>2.3704793888711007</v>
      </c>
      <c r="I51" s="1">
        <f t="shared" si="5"/>
        <v>2.001864217465523</v>
      </c>
      <c r="J51" s="1">
        <f t="shared" si="5"/>
        <v>2.4955120094198286</v>
      </c>
      <c r="K51" s="1">
        <f t="shared" si="5"/>
        <v>2.0430244552715395</v>
      </c>
      <c r="L51" s="1">
        <f t="shared" si="5"/>
        <v>2.687309747749323</v>
      </c>
      <c r="M51" s="1">
        <f t="shared" si="5"/>
        <v>4.2707345602002365</v>
      </c>
    </row>
    <row r="52" spans="1:13" ht="12.75">
      <c r="A52" t="s">
        <v>4</v>
      </c>
      <c r="B52" s="1">
        <f t="shared" si="4"/>
        <v>0.04838709677419355</v>
      </c>
      <c r="C52" s="1">
        <f t="shared" si="4"/>
        <v>0.04838709677419355</v>
      </c>
      <c r="D52" s="1">
        <f t="shared" si="4"/>
        <v>0.08064516129032258</v>
      </c>
      <c r="E52" s="1" t="e">
        <f t="shared" si="4"/>
        <v>#VALUE!</v>
      </c>
      <c r="F52" s="1">
        <f t="shared" si="4"/>
        <v>0.1935483870967742</v>
      </c>
      <c r="G52" s="1">
        <f t="shared" si="4"/>
        <v>1</v>
      </c>
      <c r="H52" s="1">
        <f t="shared" si="4"/>
        <v>0.8064516129032258</v>
      </c>
      <c r="I52" s="1">
        <f t="shared" si="4"/>
        <v>1.6290322580645162</v>
      </c>
      <c r="J52" s="1">
        <f t="shared" si="4"/>
        <v>5.951612903225806</v>
      </c>
      <c r="K52" s="1">
        <f t="shared" si="4"/>
        <v>1.8548387096774193</v>
      </c>
      <c r="L52" s="1">
        <f t="shared" si="4"/>
        <v>4.338709677419355</v>
      </c>
      <c r="M52" s="1">
        <f t="shared" si="4"/>
        <v>11.241935483870968</v>
      </c>
    </row>
    <row r="53" spans="1:13" ht="12.75">
      <c r="A53" t="s">
        <v>5</v>
      </c>
      <c r="B53" s="1">
        <f t="shared" si="4"/>
        <v>0.03994657600777076</v>
      </c>
      <c r="C53" s="1">
        <f t="shared" si="4"/>
        <v>0.07109033511413307</v>
      </c>
      <c r="D53" s="1">
        <f t="shared" si="4"/>
        <v>0.04413550267119961</v>
      </c>
      <c r="E53" s="1">
        <f t="shared" si="4"/>
        <v>0.16440019426906266</v>
      </c>
      <c r="F53" s="1">
        <f t="shared" si="4"/>
        <v>0.6402379796017484</v>
      </c>
      <c r="G53" s="1">
        <f t="shared" si="4"/>
        <v>1</v>
      </c>
      <c r="H53" s="1">
        <f t="shared" si="4"/>
        <v>1.2977173385138416</v>
      </c>
      <c r="I53" s="1">
        <f t="shared" si="4"/>
        <v>1.52986886838271</v>
      </c>
      <c r="J53" s="1">
        <f t="shared" si="4"/>
        <v>2.140298688683827</v>
      </c>
      <c r="K53" s="1">
        <f t="shared" si="4"/>
        <v>3.364800874210782</v>
      </c>
      <c r="L53" s="1">
        <f t="shared" si="4"/>
        <v>2.825947061680427</v>
      </c>
      <c r="M53" s="1">
        <f t="shared" si="4"/>
        <v>3.319026226323458</v>
      </c>
    </row>
    <row r="54" spans="1:13" ht="12.75">
      <c r="A54" t="s">
        <v>6</v>
      </c>
      <c r="B54" s="1">
        <f t="shared" si="4"/>
        <v>0.012987298136986902</v>
      </c>
      <c r="C54" s="1">
        <f t="shared" si="4"/>
        <v>0.09928751001767502</v>
      </c>
      <c r="D54" s="1">
        <f t="shared" si="4"/>
        <v>0.26403846787208113</v>
      </c>
      <c r="E54" s="1">
        <f t="shared" si="4"/>
        <v>0.2811755535794662</v>
      </c>
      <c r="F54" s="1">
        <f t="shared" si="4"/>
        <v>0.6359604343005193</v>
      </c>
      <c r="G54" s="1">
        <f t="shared" si="4"/>
        <v>1</v>
      </c>
      <c r="H54" s="1">
        <f t="shared" si="4"/>
        <v>0.8741780017345673</v>
      </c>
      <c r="I54" s="1">
        <f t="shared" si="4"/>
        <v>0.8384107850563735</v>
      </c>
      <c r="J54" s="1">
        <f t="shared" si="4"/>
        <v>0.9364028587425485</v>
      </c>
      <c r="K54" s="1">
        <f t="shared" si="4"/>
        <v>0.9596109299695902</v>
      </c>
      <c r="L54" s="1">
        <f t="shared" si="4"/>
        <v>0.9334277464896968</v>
      </c>
      <c r="M54" s="1">
        <f t="shared" si="4"/>
        <v>0.9312320916905444</v>
      </c>
    </row>
    <row r="55" spans="1:13" ht="12.75">
      <c r="A55" t="s">
        <v>7</v>
      </c>
      <c r="B55" s="1" t="s">
        <v>35</v>
      </c>
      <c r="C55" s="1">
        <f t="shared" si="4"/>
        <v>3.1538461538461537</v>
      </c>
      <c r="D55" s="1">
        <f t="shared" si="4"/>
        <v>4.269230769230769</v>
      </c>
      <c r="E55" s="1">
        <f t="shared" si="4"/>
        <v>0.17582417582417584</v>
      </c>
      <c r="F55" s="1">
        <f t="shared" si="4"/>
        <v>1.401098901098901</v>
      </c>
      <c r="G55" s="1">
        <f t="shared" si="4"/>
        <v>1</v>
      </c>
      <c r="H55" s="1">
        <f t="shared" si="4"/>
        <v>7.225274725274725</v>
      </c>
      <c r="I55" s="1">
        <f t="shared" si="4"/>
        <v>6.934065934065934</v>
      </c>
      <c r="J55" s="1">
        <f t="shared" si="4"/>
        <v>3.1538461538461537</v>
      </c>
      <c r="K55" s="1">
        <f t="shared" si="4"/>
        <v>3.241758241758242</v>
      </c>
      <c r="L55" s="1">
        <f t="shared" si="4"/>
        <v>5.472527472527473</v>
      </c>
      <c r="M55" s="1">
        <f t="shared" si="4"/>
        <v>7.357142857142857</v>
      </c>
    </row>
    <row r="56" spans="1:13" ht="12.75">
      <c r="A56" t="s">
        <v>8</v>
      </c>
      <c r="B56" s="1">
        <f t="shared" si="4"/>
        <v>0.09751243781094528</v>
      </c>
      <c r="C56" s="1">
        <f t="shared" si="4"/>
        <v>0.4</v>
      </c>
      <c r="D56" s="1">
        <f t="shared" si="4"/>
        <v>1.5253731343283583</v>
      </c>
      <c r="E56" s="1">
        <f t="shared" si="4"/>
        <v>3.154228855721393</v>
      </c>
      <c r="F56" s="1">
        <f t="shared" si="4"/>
        <v>0.7044776119402985</v>
      </c>
      <c r="G56" s="1">
        <f t="shared" si="4"/>
        <v>1</v>
      </c>
      <c r="H56" s="1">
        <f t="shared" si="4"/>
        <v>2.6706467661691544</v>
      </c>
      <c r="I56" s="1">
        <f t="shared" si="4"/>
        <v>0.8895522388059701</v>
      </c>
      <c r="J56" s="1">
        <f t="shared" si="4"/>
        <v>1.2149253731343284</v>
      </c>
      <c r="K56" s="1">
        <f t="shared" si="4"/>
        <v>1.072636815920398</v>
      </c>
      <c r="L56" s="1">
        <f t="shared" si="4"/>
        <v>1.3223880597014925</v>
      </c>
      <c r="M56" s="1">
        <f t="shared" si="4"/>
        <v>1.5691542288557214</v>
      </c>
    </row>
    <row r="57" spans="1:13" ht="12.75">
      <c r="A57" t="s">
        <v>9</v>
      </c>
      <c r="B57" s="1">
        <f t="shared" si="4"/>
        <v>0.002320185614849188</v>
      </c>
      <c r="C57" s="1">
        <f t="shared" si="4"/>
        <v>1.1571925754060324</v>
      </c>
      <c r="D57" s="1">
        <f t="shared" si="4"/>
        <v>1.0029002320185614</v>
      </c>
      <c r="E57" s="1">
        <f t="shared" si="4"/>
        <v>1.830046403712297</v>
      </c>
      <c r="F57" s="1">
        <f t="shared" si="4"/>
        <v>2.0516241299303943</v>
      </c>
      <c r="G57" s="1">
        <f t="shared" si="4"/>
        <v>1</v>
      </c>
      <c r="H57" s="1">
        <f t="shared" si="4"/>
        <v>1.3486078886310904</v>
      </c>
      <c r="I57" s="1">
        <f t="shared" si="4"/>
        <v>0.1902552204176334</v>
      </c>
      <c r="J57" s="1">
        <f t="shared" si="4"/>
        <v>1.575986078886311</v>
      </c>
      <c r="K57" s="1">
        <f t="shared" si="4"/>
        <v>1.7645011600928073</v>
      </c>
      <c r="L57" s="1">
        <f t="shared" si="4"/>
        <v>1.2308584686774942</v>
      </c>
      <c r="M57" s="1">
        <f t="shared" si="4"/>
        <v>1.2059164733178653</v>
      </c>
    </row>
    <row r="58" spans="1:13" ht="12.75">
      <c r="A58" s="1" t="s">
        <v>24</v>
      </c>
      <c r="B58" s="1">
        <f>AVERAGE(B59:B64)</f>
        <v>0.6439730278076142</v>
      </c>
      <c r="C58" s="1">
        <f aca="true" t="shared" si="6" ref="C58:M58">AVERAGE(C59:C64)</f>
        <v>0.887114611926642</v>
      </c>
      <c r="D58" s="1">
        <f t="shared" si="6"/>
        <v>0.8235061861001711</v>
      </c>
      <c r="E58" s="1">
        <f t="shared" si="6"/>
        <v>0.45001148253027956</v>
      </c>
      <c r="F58" s="1">
        <f t="shared" si="6"/>
        <v>35.6647802165346</v>
      </c>
      <c r="G58" s="1">
        <f t="shared" si="6"/>
        <v>1</v>
      </c>
      <c r="H58" s="1">
        <f t="shared" si="6"/>
        <v>4.6913514697036005</v>
      </c>
      <c r="I58" s="1">
        <f t="shared" si="6"/>
        <v>2.9181825264218744</v>
      </c>
      <c r="J58" s="1">
        <f t="shared" si="6"/>
        <v>2.888202393308909</v>
      </c>
      <c r="K58" s="1">
        <f t="shared" si="6"/>
        <v>10.79936677311364</v>
      </c>
      <c r="L58" s="1">
        <f t="shared" si="6"/>
        <v>12.927205489674163</v>
      </c>
      <c r="M58" s="1">
        <f t="shared" si="6"/>
        <v>5.098764769065521</v>
      </c>
    </row>
    <row r="59" spans="1:13" ht="12.75">
      <c r="A59" t="s">
        <v>10</v>
      </c>
      <c r="B59" s="1">
        <f t="shared" si="4"/>
        <v>0.019005847953216373</v>
      </c>
      <c r="C59" s="1">
        <f t="shared" si="4"/>
        <v>0.05458089668615984</v>
      </c>
      <c r="D59" s="1">
        <f t="shared" si="4"/>
        <v>0.42592592592592593</v>
      </c>
      <c r="E59" s="1">
        <f t="shared" si="4"/>
        <v>0.36208576998050684</v>
      </c>
      <c r="F59" s="1">
        <f t="shared" si="4"/>
        <v>0.8455165692007798</v>
      </c>
      <c r="G59" s="1">
        <f t="shared" si="4"/>
        <v>1</v>
      </c>
      <c r="H59" s="1">
        <f t="shared" si="4"/>
        <v>1.2351364522417154</v>
      </c>
      <c r="I59" s="1">
        <f t="shared" si="4"/>
        <v>1.4134990253411306</v>
      </c>
      <c r="J59" s="1">
        <f t="shared" si="4"/>
        <v>1.2429337231968811</v>
      </c>
      <c r="K59" s="1">
        <f t="shared" si="4"/>
        <v>1.7899610136452242</v>
      </c>
      <c r="L59" s="1">
        <f t="shared" si="4"/>
        <v>1.6306042884990253</v>
      </c>
      <c r="M59" s="1" t="s">
        <v>35</v>
      </c>
    </row>
    <row r="60" spans="1:13" ht="12.75">
      <c r="A60" t="s">
        <v>11</v>
      </c>
      <c r="B60" s="1">
        <f t="shared" si="4"/>
        <v>0.10612244897959183</v>
      </c>
      <c r="C60" s="1">
        <f t="shared" si="4"/>
        <v>1.8938775510204082</v>
      </c>
      <c r="D60" s="1">
        <f t="shared" si="4"/>
        <v>0.710204081632653</v>
      </c>
      <c r="E60" s="1">
        <f t="shared" si="4"/>
        <v>0.24489795918367346</v>
      </c>
      <c r="F60" s="1">
        <f t="shared" si="4"/>
        <v>1.1714285714285715</v>
      </c>
      <c r="G60" s="1">
        <f t="shared" si="4"/>
        <v>1</v>
      </c>
      <c r="H60" s="1">
        <f t="shared" si="4"/>
        <v>3.453061224489796</v>
      </c>
      <c r="I60" s="1">
        <f t="shared" si="4"/>
        <v>6.020408163265306</v>
      </c>
      <c r="J60" s="1">
        <f t="shared" si="4"/>
        <v>4.36734693877551</v>
      </c>
      <c r="K60" s="1">
        <f t="shared" si="4"/>
        <v>5.36734693877551</v>
      </c>
      <c r="L60" s="1">
        <f t="shared" si="4"/>
        <v>5.987755102040817</v>
      </c>
      <c r="M60" s="1">
        <f t="shared" si="4"/>
        <v>4.555102040816327</v>
      </c>
    </row>
    <row r="61" spans="1:13" ht="12.75">
      <c r="A61" t="s">
        <v>12</v>
      </c>
      <c r="B61" s="1">
        <f t="shared" si="4"/>
        <v>0.2</v>
      </c>
      <c r="C61" s="1">
        <f t="shared" si="4"/>
        <v>0.6</v>
      </c>
      <c r="D61" s="1">
        <f t="shared" si="4"/>
        <v>1</v>
      </c>
      <c r="E61" s="1">
        <f t="shared" si="4"/>
        <v>0.8772727272727273</v>
      </c>
      <c r="F61" s="1">
        <f t="shared" si="4"/>
        <v>1.6409090909090909</v>
      </c>
      <c r="G61" s="1">
        <f t="shared" si="4"/>
        <v>1</v>
      </c>
      <c r="H61" s="1">
        <f t="shared" si="4"/>
        <v>1.768181818181818</v>
      </c>
      <c r="I61" s="1">
        <f t="shared" si="4"/>
        <v>1</v>
      </c>
      <c r="J61" s="1">
        <f t="shared" si="4"/>
        <v>1.4181818181818182</v>
      </c>
      <c r="K61" s="1">
        <f t="shared" si="4"/>
        <v>3.172727272727273</v>
      </c>
      <c r="L61" s="1">
        <f t="shared" si="4"/>
        <v>6.2681818181818185</v>
      </c>
      <c r="M61" s="1">
        <f t="shared" si="4"/>
        <v>8.45</v>
      </c>
    </row>
    <row r="62" spans="1:13" ht="12.75">
      <c r="A62" t="s">
        <v>13</v>
      </c>
      <c r="B62" s="1" t="s">
        <v>35</v>
      </c>
      <c r="C62" s="1" t="s">
        <v>35</v>
      </c>
      <c r="D62" s="1" t="s">
        <v>35</v>
      </c>
      <c r="E62" s="1" t="s">
        <v>35</v>
      </c>
      <c r="F62" s="1">
        <f t="shared" si="4"/>
        <v>0.8571428571428571</v>
      </c>
      <c r="G62" s="1">
        <f t="shared" si="4"/>
        <v>1</v>
      </c>
      <c r="H62" s="1">
        <f t="shared" si="4"/>
        <v>12.428571428571429</v>
      </c>
      <c r="I62" s="1">
        <f t="shared" si="4"/>
        <v>3.2857142857142856</v>
      </c>
      <c r="J62" s="1">
        <f t="shared" si="4"/>
        <v>3.142857142857143</v>
      </c>
      <c r="K62" s="1">
        <f t="shared" si="4"/>
        <v>0.5714285714285714</v>
      </c>
      <c r="L62" s="1">
        <f t="shared" si="4"/>
        <v>18.571428571428573</v>
      </c>
      <c r="M62" s="1">
        <f t="shared" si="4"/>
        <v>1.8571428571428572</v>
      </c>
    </row>
    <row r="63" spans="1:13" ht="12.75">
      <c r="A63" t="s">
        <v>14</v>
      </c>
      <c r="B63" s="1">
        <f t="shared" si="4"/>
        <v>0.8947368421052632</v>
      </c>
      <c r="C63" s="1">
        <f t="shared" si="4"/>
        <v>1</v>
      </c>
      <c r="D63" s="1">
        <f t="shared" si="4"/>
        <v>1.1578947368421053</v>
      </c>
      <c r="E63" s="1">
        <f t="shared" si="4"/>
        <v>0.3157894736842105</v>
      </c>
      <c r="F63" s="1">
        <f t="shared" si="4"/>
        <v>0.47368421052631576</v>
      </c>
      <c r="G63" s="1">
        <f t="shared" si="4"/>
        <v>1</v>
      </c>
      <c r="H63" s="1">
        <f t="shared" si="4"/>
        <v>0.2631578947368421</v>
      </c>
      <c r="I63" s="1">
        <f t="shared" si="4"/>
        <v>1.7894736842105263</v>
      </c>
      <c r="J63" s="1">
        <f t="shared" si="4"/>
        <v>1.1578947368421053</v>
      </c>
      <c r="K63" s="1">
        <f t="shared" si="4"/>
        <v>4.894736842105263</v>
      </c>
      <c r="L63" s="1">
        <f t="shared" si="4"/>
        <v>6.105263157894737</v>
      </c>
      <c r="M63" s="1">
        <f t="shared" si="4"/>
        <v>3.6315789473684212</v>
      </c>
    </row>
    <row r="64" spans="1:13" ht="12.75">
      <c r="A64" t="s">
        <v>15</v>
      </c>
      <c r="B64" s="1">
        <f t="shared" si="4"/>
        <v>2</v>
      </c>
      <c r="C64" s="1" t="s">
        <v>35</v>
      </c>
      <c r="D64" s="1" t="s">
        <v>35</v>
      </c>
      <c r="E64" s="1" t="s">
        <v>35</v>
      </c>
      <c r="F64" s="1">
        <f t="shared" si="4"/>
        <v>209</v>
      </c>
      <c r="G64" s="1">
        <f t="shared" si="4"/>
        <v>1</v>
      </c>
      <c r="H64" s="1">
        <f t="shared" si="4"/>
        <v>9</v>
      </c>
      <c r="I64" s="1">
        <f t="shared" si="4"/>
        <v>4</v>
      </c>
      <c r="J64" s="1">
        <f t="shared" si="4"/>
        <v>6</v>
      </c>
      <c r="K64" s="1">
        <f t="shared" si="4"/>
        <v>49</v>
      </c>
      <c r="L64" s="1">
        <f t="shared" si="4"/>
        <v>39</v>
      </c>
      <c r="M64" s="1">
        <f t="shared" si="4"/>
        <v>7</v>
      </c>
    </row>
    <row r="65" spans="1:13" ht="12.75">
      <c r="A65" s="1" t="s">
        <v>25</v>
      </c>
      <c r="B65" s="1">
        <f>AVERAGE(B66:B71)</f>
        <v>0.09395140390773146</v>
      </c>
      <c r="C65" s="1">
        <f aca="true" t="shared" si="7" ref="C65:M65">AVERAGE(C66:C71)</f>
        <v>0.1797493530706361</v>
      </c>
      <c r="D65" s="1">
        <f t="shared" si="7"/>
        <v>0.418583286997908</v>
      </c>
      <c r="E65" s="1">
        <f t="shared" si="7"/>
        <v>0.484164474735878</v>
      </c>
      <c r="F65" s="1">
        <f t="shared" si="7"/>
        <v>0.9756181475804546</v>
      </c>
      <c r="G65" s="1">
        <f t="shared" si="7"/>
        <v>1</v>
      </c>
      <c r="H65" s="1">
        <f t="shared" si="7"/>
        <v>1.093771363143884</v>
      </c>
      <c r="I65" s="1">
        <f t="shared" si="7"/>
        <v>1.0552955853982058</v>
      </c>
      <c r="J65" s="1">
        <f t="shared" si="7"/>
        <v>1.1046766523186717</v>
      </c>
      <c r="K65" s="1">
        <f t="shared" si="7"/>
        <v>1.2544656850418925</v>
      </c>
      <c r="L65" s="1">
        <f t="shared" si="7"/>
        <v>1.2961316243286614</v>
      </c>
      <c r="M65" s="1">
        <f t="shared" si="7"/>
        <v>1.30735693616316</v>
      </c>
    </row>
    <row r="66" spans="1:13" ht="12.75">
      <c r="A66" t="s">
        <v>16</v>
      </c>
      <c r="B66" s="1">
        <f t="shared" si="4"/>
        <v>0.08064211433284339</v>
      </c>
      <c r="C66" s="1">
        <f t="shared" si="4"/>
        <v>0.08924910036722526</v>
      </c>
      <c r="D66" s="1">
        <f t="shared" si="4"/>
        <v>0.2834684126377095</v>
      </c>
      <c r="E66" s="1">
        <f t="shared" si="4"/>
        <v>0.6451599526339312</v>
      </c>
      <c r="F66" s="1">
        <f t="shared" si="4"/>
        <v>1.0071049103131782</v>
      </c>
      <c r="G66" s="1">
        <f t="shared" si="4"/>
        <v>1</v>
      </c>
      <c r="H66" s="1">
        <f t="shared" si="4"/>
        <v>1.0208078955734843</v>
      </c>
      <c r="I66" s="1">
        <f t="shared" si="4"/>
        <v>0.9577207152829293</v>
      </c>
      <c r="J66" s="1">
        <f t="shared" si="4"/>
        <v>0.9232282648260863</v>
      </c>
      <c r="K66" s="1">
        <f t="shared" si="4"/>
        <v>0.8900213331613165</v>
      </c>
      <c r="L66" s="1">
        <f t="shared" si="4"/>
        <v>0.793386259232467</v>
      </c>
      <c r="M66" s="1">
        <f t="shared" si="4"/>
        <v>0.682467643169472</v>
      </c>
    </row>
    <row r="67" spans="1:13" ht="12.75">
      <c r="A67" t="s">
        <v>17</v>
      </c>
      <c r="B67" s="1">
        <f t="shared" si="4"/>
        <v>0.12520240141494157</v>
      </c>
      <c r="C67" s="1">
        <f t="shared" si="4"/>
        <v>0.28229970711848</v>
      </c>
      <c r="D67" s="1">
        <f t="shared" si="4"/>
        <v>0.5385496848765663</v>
      </c>
      <c r="E67" s="1">
        <f t="shared" si="4"/>
        <v>0.42970665584819984</v>
      </c>
      <c r="F67" s="1">
        <f t="shared" si="4"/>
        <v>0.975569481959139</v>
      </c>
      <c r="G67" s="1">
        <f t="shared" si="4"/>
        <v>1</v>
      </c>
      <c r="H67" s="1">
        <f t="shared" si="4"/>
        <v>1.1023661837502359</v>
      </c>
      <c r="I67" s="1">
        <f t="shared" si="4"/>
        <v>0.8683848100184697</v>
      </c>
      <c r="J67" s="1">
        <f t="shared" si="4"/>
        <v>0.9579663417567909</v>
      </c>
      <c r="K67" s="1">
        <f t="shared" si="4"/>
        <v>1.1168839256799798</v>
      </c>
      <c r="L67" s="1">
        <f t="shared" si="4"/>
        <v>1.0572364511158323</v>
      </c>
      <c r="M67" s="1">
        <f t="shared" si="4"/>
        <v>1.074186568731072</v>
      </c>
    </row>
    <row r="68" spans="1:13" ht="12.75">
      <c r="A68" t="s">
        <v>18</v>
      </c>
      <c r="B68" s="1" t="s">
        <v>35</v>
      </c>
      <c r="C68" s="1" t="s">
        <v>35</v>
      </c>
      <c r="D68" s="1" t="s">
        <v>35</v>
      </c>
      <c r="E68" s="1" t="s">
        <v>35</v>
      </c>
      <c r="F68" s="1" t="s">
        <v>35</v>
      </c>
      <c r="G68" s="1">
        <f t="shared" si="4"/>
        <v>1</v>
      </c>
      <c r="H68" s="1">
        <f t="shared" si="4"/>
        <v>1.0665557028864194</v>
      </c>
      <c r="I68" s="1">
        <f t="shared" si="4"/>
        <v>0.9611963457170059</v>
      </c>
      <c r="J68" s="1">
        <f t="shared" si="4"/>
        <v>0.9866564084269434</v>
      </c>
      <c r="K68" s="1">
        <f t="shared" si="4"/>
        <v>1.0536021679844063</v>
      </c>
      <c r="L68" s="1">
        <f t="shared" si="4"/>
        <v>1.071058009915821</v>
      </c>
      <c r="M68" s="1">
        <f t="shared" si="4"/>
        <v>0.9259182449813783</v>
      </c>
    </row>
    <row r="69" spans="1:13" ht="12.75">
      <c r="A69" t="s">
        <v>19</v>
      </c>
      <c r="B69" s="1">
        <f t="shared" si="4"/>
        <v>0.08211541541881653</v>
      </c>
      <c r="C69" s="1">
        <f t="shared" si="4"/>
        <v>0.1656481620805646</v>
      </c>
      <c r="D69" s="1">
        <f t="shared" si="4"/>
        <v>0.4157173297867693</v>
      </c>
      <c r="E69" s="1">
        <f t="shared" si="4"/>
        <v>0.37986176166507296</v>
      </c>
      <c r="F69" s="1">
        <f t="shared" si="4"/>
        <v>0.9405448959086695</v>
      </c>
      <c r="G69" s="1">
        <f t="shared" si="4"/>
        <v>1</v>
      </c>
      <c r="H69" s="1">
        <f t="shared" si="4"/>
        <v>1.013617543842618</v>
      </c>
      <c r="I69" s="1">
        <f t="shared" si="4"/>
        <v>0.9608802015328535</v>
      </c>
      <c r="J69" s="1">
        <f t="shared" si="4"/>
        <v>1.0988394386979967</v>
      </c>
      <c r="K69" s="1">
        <f t="shared" si="4"/>
        <v>1.3446784551089452</v>
      </c>
      <c r="L69" s="1">
        <f t="shared" si="4"/>
        <v>1.4248426131316712</v>
      </c>
      <c r="M69" s="1">
        <f t="shared" si="4"/>
        <v>1.3405866392260983</v>
      </c>
    </row>
    <row r="70" spans="1:13" ht="12.75">
      <c r="A70" t="s">
        <v>20</v>
      </c>
      <c r="B70" s="1">
        <f t="shared" si="4"/>
        <v>0.08784568446432436</v>
      </c>
      <c r="C70" s="1">
        <f t="shared" si="4"/>
        <v>0.1818004427162745</v>
      </c>
      <c r="D70" s="1">
        <f t="shared" si="4"/>
        <v>0.43659772069058683</v>
      </c>
      <c r="E70" s="1">
        <f t="shared" si="4"/>
        <v>0.48192952879630785</v>
      </c>
      <c r="F70" s="1">
        <f t="shared" si="4"/>
        <v>1.0258575060316537</v>
      </c>
      <c r="G70" s="1">
        <f t="shared" si="4"/>
        <v>1</v>
      </c>
      <c r="H70" s="1">
        <f t="shared" si="4"/>
        <v>1.073854775789961</v>
      </c>
      <c r="I70" s="1">
        <f t="shared" si="4"/>
        <v>1.03410116114272</v>
      </c>
      <c r="J70" s="1">
        <f aca="true" t="shared" si="8" ref="C70:M74">J31/$G31</f>
        <v>1.1580933180178572</v>
      </c>
      <c r="K70" s="1">
        <f t="shared" si="8"/>
        <v>1.315998615919142</v>
      </c>
      <c r="L70" s="1">
        <f t="shared" si="8"/>
        <v>1.4111273148989352</v>
      </c>
      <c r="M70" s="1">
        <f t="shared" si="8"/>
        <v>1.4652131184321335</v>
      </c>
    </row>
    <row r="71" spans="1:13" ht="12.75">
      <c r="A71" t="s">
        <v>21</v>
      </c>
      <c r="B71" s="1" t="s">
        <v>35</v>
      </c>
      <c r="C71" s="1" t="s">
        <v>35</v>
      </c>
      <c r="D71" s="1" t="s">
        <v>35</v>
      </c>
      <c r="E71" s="1" t="s">
        <v>35</v>
      </c>
      <c r="F71" s="1">
        <f t="shared" si="8"/>
        <v>0.9290139436896324</v>
      </c>
      <c r="G71" s="1">
        <f t="shared" si="8"/>
        <v>1</v>
      </c>
      <c r="H71" s="1">
        <f t="shared" si="8"/>
        <v>1.2854260770205852</v>
      </c>
      <c r="I71" s="1">
        <f t="shared" si="8"/>
        <v>1.5494902786952562</v>
      </c>
      <c r="J71" s="1">
        <f t="shared" si="8"/>
        <v>1.5032761421863563</v>
      </c>
      <c r="K71" s="1">
        <f t="shared" si="8"/>
        <v>1.8056096123975647</v>
      </c>
      <c r="L71" s="1">
        <f t="shared" si="8"/>
        <v>2.019139097677242</v>
      </c>
      <c r="M71" s="1">
        <f t="shared" si="8"/>
        <v>2.3557694024388067</v>
      </c>
    </row>
    <row r="72" spans="2:13" ht="12.75">
      <c r="B72" s="1" t="s">
        <v>35</v>
      </c>
      <c r="C72" s="1" t="s">
        <v>35</v>
      </c>
      <c r="D72" s="1" t="s">
        <v>35</v>
      </c>
      <c r="E72" s="1" t="s">
        <v>35</v>
      </c>
      <c r="F72" s="1" t="s">
        <v>35</v>
      </c>
      <c r="G72" s="1" t="s">
        <v>35</v>
      </c>
      <c r="H72" s="1" t="s">
        <v>35</v>
      </c>
      <c r="I72" s="1" t="s">
        <v>35</v>
      </c>
      <c r="J72" s="1" t="s">
        <v>35</v>
      </c>
      <c r="K72" s="1" t="s">
        <v>35</v>
      </c>
      <c r="L72" s="1" t="s">
        <v>35</v>
      </c>
      <c r="M72" s="1" t="s">
        <v>35</v>
      </c>
    </row>
    <row r="73" spans="1:13" ht="12.75">
      <c r="A73" t="s">
        <v>30</v>
      </c>
      <c r="B73" s="1">
        <f t="shared" si="4"/>
        <v>0.11217521295654488</v>
      </c>
      <c r="C73" s="1">
        <f t="shared" si="8"/>
        <v>0.17057932495552222</v>
      </c>
      <c r="D73" s="1">
        <f t="shared" si="8"/>
        <v>0.36530789417671594</v>
      </c>
      <c r="E73" s="1">
        <f t="shared" si="8"/>
        <v>0.3612110365695116</v>
      </c>
      <c r="F73" s="1">
        <f t="shared" si="8"/>
        <v>0.9252320383945432</v>
      </c>
      <c r="G73" s="1">
        <f t="shared" si="8"/>
        <v>1</v>
      </c>
      <c r="H73" s="1">
        <f t="shared" si="8"/>
        <v>1.0884721426714217</v>
      </c>
      <c r="I73" s="1">
        <f t="shared" si="8"/>
        <v>1.1066126210766631</v>
      </c>
      <c r="J73" s="1">
        <f t="shared" si="8"/>
        <v>1.137376906556027</v>
      </c>
      <c r="K73" s="1">
        <f t="shared" si="8"/>
        <v>1.219104934038855</v>
      </c>
      <c r="L73" s="1">
        <f t="shared" si="8"/>
        <v>1.2354985699472347</v>
      </c>
      <c r="M73" s="1">
        <f t="shared" si="8"/>
        <v>1.3002843971283522</v>
      </c>
    </row>
    <row r="74" spans="1:13" ht="12.75">
      <c r="A74" t="s">
        <v>31</v>
      </c>
      <c r="B74" s="1">
        <f t="shared" si="4"/>
        <v>0.3105533162330524</v>
      </c>
      <c r="C74" s="1">
        <f t="shared" si="8"/>
        <v>0.42849028948332724</v>
      </c>
      <c r="D74" s="1">
        <f t="shared" si="8"/>
        <v>0.8460608281421766</v>
      </c>
      <c r="E74" s="1">
        <f t="shared" si="8"/>
        <v>0.38774276291681936</v>
      </c>
      <c r="F74" s="1">
        <f t="shared" si="8"/>
        <v>0.5194943202638329</v>
      </c>
      <c r="G74" s="1">
        <f t="shared" si="8"/>
        <v>1</v>
      </c>
      <c r="H74" s="1">
        <f t="shared" si="8"/>
        <v>1.1610113594723341</v>
      </c>
      <c r="I74" s="1">
        <f t="shared" si="8"/>
        <v>1.426035177720777</v>
      </c>
      <c r="J74" s="1">
        <f t="shared" si="8"/>
        <v>1.4044705020153903</v>
      </c>
      <c r="K74" s="1">
        <f t="shared" si="8"/>
        <v>1.81051667277391</v>
      </c>
      <c r="L74" s="1">
        <f t="shared" si="8"/>
        <v>1.765445218028582</v>
      </c>
      <c r="M74" s="1">
        <f t="shared" si="8"/>
        <v>2.067222425796995</v>
      </c>
    </row>
    <row r="77" spans="2:13" ht="12.75">
      <c r="B77">
        <v>1970</v>
      </c>
      <c r="C77">
        <v>1975</v>
      </c>
      <c r="D77">
        <v>1980</v>
      </c>
      <c r="E77">
        <v>1985</v>
      </c>
      <c r="F77">
        <v>1990</v>
      </c>
      <c r="G77">
        <v>1991</v>
      </c>
      <c r="H77">
        <v>1992</v>
      </c>
      <c r="I77">
        <v>1993</v>
      </c>
      <c r="J77">
        <v>1994</v>
      </c>
      <c r="K77">
        <v>1995</v>
      </c>
      <c r="L77">
        <v>1996</v>
      </c>
      <c r="M77">
        <v>1997</v>
      </c>
    </row>
    <row r="78" spans="2:13" ht="12.75">
      <c r="B78" t="s">
        <v>27</v>
      </c>
      <c r="C78" t="s">
        <v>27</v>
      </c>
      <c r="D78" t="s">
        <v>27</v>
      </c>
      <c r="E78" t="s">
        <v>27</v>
      </c>
      <c r="F78" t="s">
        <v>27</v>
      </c>
      <c r="G78" t="s">
        <v>27</v>
      </c>
      <c r="H78" t="s">
        <v>27</v>
      </c>
      <c r="I78" t="s">
        <v>27</v>
      </c>
      <c r="J78" t="s">
        <v>27</v>
      </c>
      <c r="K78" t="s">
        <v>27</v>
      </c>
      <c r="L78" t="s">
        <v>27</v>
      </c>
      <c r="M78" t="s">
        <v>27</v>
      </c>
    </row>
    <row r="79" ht="12.75">
      <c r="A79" t="s">
        <v>26</v>
      </c>
    </row>
    <row r="80" spans="1:13" ht="12.75">
      <c r="A80" t="s">
        <v>22</v>
      </c>
      <c r="B80">
        <v>0.33984503493829543</v>
      </c>
      <c r="C80">
        <v>1.0282273193428269</v>
      </c>
      <c r="D80">
        <v>2.621185335996105</v>
      </c>
      <c r="E80">
        <v>2.960170431550504</v>
      </c>
      <c r="F80">
        <v>1.5035174143263381</v>
      </c>
      <c r="G80">
        <v>1</v>
      </c>
      <c r="H80">
        <v>1.9702614095512851</v>
      </c>
      <c r="I80">
        <v>2.1669995404682814</v>
      </c>
      <c r="J80">
        <v>1.5903987054936977</v>
      </c>
      <c r="K80">
        <v>1.6615218659996311</v>
      </c>
      <c r="L80">
        <v>1.454599581398409</v>
      </c>
      <c r="M80">
        <v>1.339752663856594</v>
      </c>
    </row>
    <row r="81" spans="1:13" ht="12.75">
      <c r="A81" t="s">
        <v>0</v>
      </c>
      <c r="B81">
        <v>0.5286755250750107</v>
      </c>
      <c r="C81">
        <v>0.7784826403771967</v>
      </c>
      <c r="D81">
        <v>1.886112301757394</v>
      </c>
      <c r="E81">
        <v>0.6728675525075011</v>
      </c>
      <c r="F81">
        <v>0.908444063437634</v>
      </c>
      <c r="G81">
        <v>1</v>
      </c>
      <c r="H81">
        <v>1.886112301757394</v>
      </c>
      <c r="I81">
        <v>1.6411487355336476</v>
      </c>
      <c r="J81">
        <v>1.548735533647664</v>
      </c>
      <c r="K81">
        <v>2.280240034290613</v>
      </c>
      <c r="L81">
        <v>2.066695242177454</v>
      </c>
      <c r="M81">
        <v>2.04174882126018</v>
      </c>
    </row>
    <row r="82" spans="1:13" ht="12.75">
      <c r="A82" t="s">
        <v>1</v>
      </c>
      <c r="B82">
        <v>0.15101454480158016</v>
      </c>
      <c r="C82">
        <v>1.8101993176512838</v>
      </c>
      <c r="D82">
        <v>1.8414437062309212</v>
      </c>
      <c r="E82">
        <v>1.5356437421440114</v>
      </c>
      <c r="F82">
        <v>0.894774645358233</v>
      </c>
      <c r="G82">
        <v>1</v>
      </c>
      <c r="H82">
        <v>2.0818818459328425</v>
      </c>
      <c r="I82">
        <v>3.980247800323218</v>
      </c>
      <c r="J82">
        <v>2.7642305620398635</v>
      </c>
      <c r="K82">
        <v>2.236308134314958</v>
      </c>
      <c r="L82">
        <v>1.6918656850421978</v>
      </c>
      <c r="M82">
        <v>2.1975219967678217</v>
      </c>
    </row>
    <row r="83" spans="1:13" ht="12.75">
      <c r="A83" t="s">
        <v>23</v>
      </c>
      <c r="B83">
        <v>0.040230718868949134</v>
      </c>
      <c r="C83">
        <v>0.8216339451930313</v>
      </c>
      <c r="D83">
        <v>1.1977205445685486</v>
      </c>
      <c r="E83" t="e">
        <v>#VALUE!</v>
      </c>
      <c r="F83">
        <v>0.9378245739947726</v>
      </c>
      <c r="G83">
        <v>1</v>
      </c>
      <c r="H83">
        <v>2.3704793888711007</v>
      </c>
      <c r="I83">
        <v>2.001864217465523</v>
      </c>
      <c r="J83">
        <v>2.4955120094198286</v>
      </c>
      <c r="K83">
        <v>2.0430244552715395</v>
      </c>
      <c r="L83">
        <v>2.687309747749323</v>
      </c>
      <c r="M83">
        <v>4.2707345602002365</v>
      </c>
    </row>
    <row r="84" spans="1:13" ht="12.75">
      <c r="A84" t="s">
        <v>25</v>
      </c>
      <c r="B84">
        <v>0.09395140390773146</v>
      </c>
      <c r="C84">
        <v>0.1797493530706361</v>
      </c>
      <c r="D84">
        <v>0.418583286997908</v>
      </c>
      <c r="E84">
        <v>0.484164474735878</v>
      </c>
      <c r="F84">
        <v>0.9756181475804546</v>
      </c>
      <c r="G84">
        <v>1</v>
      </c>
      <c r="H84">
        <v>1.093771363143884</v>
      </c>
      <c r="I84">
        <v>1.0552955853982058</v>
      </c>
      <c r="J84">
        <v>1.1046766523186717</v>
      </c>
      <c r="K84">
        <v>1.2544656850418925</v>
      </c>
      <c r="L84">
        <v>1.2961316243286614</v>
      </c>
      <c r="M84">
        <v>1.30735693616316</v>
      </c>
    </row>
    <row r="85" spans="1:13" ht="12.75">
      <c r="A85" t="s">
        <v>16</v>
      </c>
      <c r="B85">
        <v>0.08064211433284339</v>
      </c>
      <c r="C85">
        <v>0.08924910036722526</v>
      </c>
      <c r="D85">
        <v>0.2834684126377095</v>
      </c>
      <c r="E85">
        <v>0.6451599526339312</v>
      </c>
      <c r="F85">
        <v>1.0071049103131782</v>
      </c>
      <c r="G85">
        <v>1</v>
      </c>
      <c r="H85">
        <v>1.0208078955734843</v>
      </c>
      <c r="I85">
        <v>0.9577207152829293</v>
      </c>
      <c r="J85">
        <v>0.9232282648260863</v>
      </c>
      <c r="K85">
        <v>0.8900213331613165</v>
      </c>
      <c r="L85">
        <v>0.793386259232467</v>
      </c>
      <c r="M85">
        <v>0.682467643169472</v>
      </c>
    </row>
    <row r="86" spans="1:13" ht="12.75">
      <c r="A86" t="s">
        <v>17</v>
      </c>
      <c r="B86">
        <v>0.12520240141494157</v>
      </c>
      <c r="C86">
        <v>0.28229970711848</v>
      </c>
      <c r="D86">
        <v>0.5385496848765663</v>
      </c>
      <c r="E86">
        <v>0.42970665584819984</v>
      </c>
      <c r="F86">
        <v>0.975569481959139</v>
      </c>
      <c r="G86">
        <v>1</v>
      </c>
      <c r="H86">
        <v>1.1023661837502359</v>
      </c>
      <c r="I86">
        <v>0.8683848100184697</v>
      </c>
      <c r="J86">
        <v>0.9579663417567909</v>
      </c>
      <c r="K86">
        <v>1.1168839256799798</v>
      </c>
      <c r="L86">
        <v>1.0572364511158323</v>
      </c>
      <c r="M86">
        <v>1.074186568731072</v>
      </c>
    </row>
    <row r="87" spans="1:13" ht="12.75">
      <c r="A87" t="s">
        <v>18</v>
      </c>
      <c r="B87" t="s">
        <v>35</v>
      </c>
      <c r="C87" t="s">
        <v>35</v>
      </c>
      <c r="D87" t="s">
        <v>35</v>
      </c>
      <c r="E87" t="s">
        <v>35</v>
      </c>
      <c r="F87" t="s">
        <v>35</v>
      </c>
      <c r="G87">
        <v>1</v>
      </c>
      <c r="H87">
        <v>1.0665557028864194</v>
      </c>
      <c r="I87">
        <v>0.9611963457170059</v>
      </c>
      <c r="J87">
        <v>0.9866564084269434</v>
      </c>
      <c r="K87">
        <v>1.0536021679844063</v>
      </c>
      <c r="L87">
        <v>1.071058009915821</v>
      </c>
      <c r="M87">
        <v>0.9259182449813783</v>
      </c>
    </row>
    <row r="88" spans="1:13" ht="12.75">
      <c r="A88" t="s">
        <v>19</v>
      </c>
      <c r="B88">
        <v>0.08211541541881653</v>
      </c>
      <c r="C88">
        <v>0.1656481620805646</v>
      </c>
      <c r="D88">
        <v>0.4157173297867693</v>
      </c>
      <c r="E88">
        <v>0.37986176166507296</v>
      </c>
      <c r="F88">
        <v>0.9405448959086695</v>
      </c>
      <c r="G88">
        <v>1</v>
      </c>
      <c r="H88">
        <v>1.013617543842618</v>
      </c>
      <c r="I88">
        <v>0.9608802015328535</v>
      </c>
      <c r="J88">
        <v>1.0988394386979967</v>
      </c>
      <c r="K88">
        <v>1.3446784551089452</v>
      </c>
      <c r="L88">
        <v>1.4248426131316712</v>
      </c>
      <c r="M88">
        <v>1.3405866392260983</v>
      </c>
    </row>
    <row r="89" spans="1:13" ht="12.75">
      <c r="A89" t="s">
        <v>20</v>
      </c>
      <c r="B89">
        <v>0.08784568446432436</v>
      </c>
      <c r="C89">
        <v>0.1818004427162745</v>
      </c>
      <c r="D89">
        <v>0.43659772069058683</v>
      </c>
      <c r="E89">
        <v>0.48192952879630785</v>
      </c>
      <c r="F89">
        <v>1.0258575060316537</v>
      </c>
      <c r="G89">
        <v>1</v>
      </c>
      <c r="H89">
        <v>1.073854775789961</v>
      </c>
      <c r="I89">
        <v>1.03410116114272</v>
      </c>
      <c r="J89">
        <v>1.1580933180178572</v>
      </c>
      <c r="K89">
        <v>1.315998615919142</v>
      </c>
      <c r="L89">
        <v>1.4111273148989352</v>
      </c>
      <c r="M89">
        <v>1.4652131184321335</v>
      </c>
    </row>
    <row r="90" spans="1:13" ht="12.75">
      <c r="A90" t="s">
        <v>21</v>
      </c>
      <c r="B90" t="s">
        <v>35</v>
      </c>
      <c r="C90" t="s">
        <v>35</v>
      </c>
      <c r="D90" t="s">
        <v>35</v>
      </c>
      <c r="E90" t="s">
        <v>35</v>
      </c>
      <c r="F90">
        <v>0.9290139436896324</v>
      </c>
      <c r="G90">
        <v>1</v>
      </c>
      <c r="H90">
        <v>1.2854260770205852</v>
      </c>
      <c r="I90">
        <v>1.5494902786952562</v>
      </c>
      <c r="J90">
        <v>1.5032761421863563</v>
      </c>
      <c r="K90">
        <v>1.8056096123975647</v>
      </c>
      <c r="L90">
        <v>2.019139097677242</v>
      </c>
      <c r="M90">
        <v>2.3557694024388067</v>
      </c>
    </row>
    <row r="91" spans="1:13" ht="12.75">
      <c r="A91" t="s">
        <v>30</v>
      </c>
      <c r="B91">
        <v>0.11217521295654488</v>
      </c>
      <c r="C91">
        <v>0.17057932495552222</v>
      </c>
      <c r="D91">
        <v>0.36530789417671594</v>
      </c>
      <c r="E91">
        <v>0.3612110365695116</v>
      </c>
      <c r="F91">
        <v>0.9252320383945432</v>
      </c>
      <c r="G91">
        <v>1</v>
      </c>
      <c r="H91">
        <v>1.0884721426714217</v>
      </c>
      <c r="I91">
        <v>1.1066126210766631</v>
      </c>
      <c r="J91">
        <v>1.137376906556027</v>
      </c>
      <c r="K91">
        <v>1.219104934038855</v>
      </c>
      <c r="L91">
        <v>1.2354985699472347</v>
      </c>
      <c r="M91">
        <v>1.3002843971283522</v>
      </c>
    </row>
    <row r="92" spans="1:13" ht="12.75">
      <c r="A92" t="s">
        <v>31</v>
      </c>
      <c r="B92">
        <v>0.3105533162330524</v>
      </c>
      <c r="C92">
        <v>0.42849028948332724</v>
      </c>
      <c r="D92">
        <v>0.8460608281421766</v>
      </c>
      <c r="E92">
        <v>0.38774276291681936</v>
      </c>
      <c r="F92">
        <v>0.5194943202638329</v>
      </c>
      <c r="G92">
        <v>1</v>
      </c>
      <c r="H92">
        <v>1.1610113594723341</v>
      </c>
      <c r="I92">
        <v>1.426035177720777</v>
      </c>
      <c r="J92">
        <v>1.4044705020153903</v>
      </c>
      <c r="K92">
        <v>1.81051667277391</v>
      </c>
      <c r="L92">
        <v>1.765445218028582</v>
      </c>
      <c r="M92">
        <v>2.067222425796995</v>
      </c>
    </row>
  </sheetData>
  <mergeCells count="7">
    <mergeCell ref="A1:M1"/>
    <mergeCell ref="A2:M2"/>
    <mergeCell ref="A3:M3"/>
    <mergeCell ref="A42:M42"/>
    <mergeCell ref="A38:M38"/>
    <mergeCell ref="A40:M40"/>
    <mergeCell ref="A41:M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56"/>
  <sheetViews>
    <sheetView workbookViewId="0" topLeftCell="A15">
      <selection activeCell="A50" sqref="A50:M56"/>
    </sheetView>
  </sheetViews>
  <sheetFormatPr defaultColWidth="9.140625" defaultRowHeight="12.75"/>
  <sheetData>
    <row r="1" spans="1:13" ht="12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384" ht="12.75">
      <c r="B4" s="3">
        <v>1970</v>
      </c>
      <c r="C4" s="3">
        <v>1975</v>
      </c>
      <c r="D4" s="3">
        <v>1980</v>
      </c>
      <c r="E4" s="3">
        <v>1985</v>
      </c>
      <c r="F4" s="3">
        <v>1990</v>
      </c>
      <c r="G4" s="3">
        <v>1991</v>
      </c>
      <c r="H4" s="3">
        <v>1992</v>
      </c>
      <c r="I4" s="3">
        <v>1993</v>
      </c>
      <c r="J4" s="3">
        <v>1994</v>
      </c>
      <c r="K4" s="3">
        <v>1995</v>
      </c>
      <c r="L4" s="3">
        <v>1996</v>
      </c>
      <c r="M4" s="3">
        <v>1997</v>
      </c>
    </row>
    <row r="5" spans="2:13" ht="12.75">
      <c r="B5" s="4" t="s">
        <v>36</v>
      </c>
      <c r="C5" s="4" t="s">
        <v>36</v>
      </c>
      <c r="D5" s="4" t="s">
        <v>36</v>
      </c>
      <c r="E5" s="4" t="s">
        <v>36</v>
      </c>
      <c r="F5" s="4" t="s">
        <v>36</v>
      </c>
      <c r="G5" s="4" t="s">
        <v>36</v>
      </c>
      <c r="H5" s="4" t="s">
        <v>36</v>
      </c>
      <c r="I5" s="4" t="s">
        <v>36</v>
      </c>
      <c r="J5" s="4" t="s">
        <v>36</v>
      </c>
      <c r="K5" s="4" t="s">
        <v>36</v>
      </c>
      <c r="L5" s="4" t="s">
        <v>36</v>
      </c>
      <c r="M5" s="4" t="s">
        <v>36</v>
      </c>
    </row>
    <row r="6" spans="1:2" ht="12.75">
      <c r="A6" s="2" t="s">
        <v>26</v>
      </c>
      <c r="B6" s="2"/>
    </row>
    <row r="7" spans="1:13" ht="12.75">
      <c r="A7" s="1" t="s">
        <v>22</v>
      </c>
      <c r="B7" s="1">
        <f>exports!B7-imports!B7</f>
        <v>-5144</v>
      </c>
      <c r="C7" s="1">
        <f>exports!C7-imports!C7</f>
        <v>-5093</v>
      </c>
      <c r="D7" s="1">
        <f>exports!D7-imports!D7</f>
        <v>-53007</v>
      </c>
      <c r="E7" s="1">
        <f>exports!E7-imports!E7</f>
        <v>2863</v>
      </c>
      <c r="F7" s="1">
        <f>exports!F7-imports!F7</f>
        <v>-32443</v>
      </c>
      <c r="G7" s="1">
        <f>exports!G7-imports!G7</f>
        <v>-38041</v>
      </c>
      <c r="H7" s="1">
        <f>exports!H7-imports!H7</f>
        <v>-7412</v>
      </c>
      <c r="I7" s="1">
        <f>exports!I7-imports!I7</f>
        <v>-24133</v>
      </c>
      <c r="J7" s="1">
        <f>exports!J7-imports!J7</f>
        <v>-64151</v>
      </c>
      <c r="K7" s="1">
        <f>exports!K7-imports!K7</f>
        <v>-188230</v>
      </c>
      <c r="L7" s="1">
        <f>exports!L7-imports!L7</f>
        <v>-231768</v>
      </c>
      <c r="M7" s="1">
        <f>exports!M7-imports!M7</f>
        <v>-290900</v>
      </c>
    </row>
    <row r="8" spans="1:13" ht="12.75">
      <c r="A8" t="s">
        <v>0</v>
      </c>
      <c r="B8" s="1">
        <f>exports!B8-imports!B8</f>
        <v>3897</v>
      </c>
      <c r="C8" s="1">
        <f>exports!C8-imports!C8</f>
        <v>6908</v>
      </c>
      <c r="D8" s="1">
        <f>exports!D8-imports!D8</f>
        <v>-26165</v>
      </c>
      <c r="E8" s="1">
        <f>exports!E8-imports!E8</f>
        <v>10544</v>
      </c>
      <c r="F8" s="1">
        <f>exports!F8-imports!F8</f>
        <v>15420</v>
      </c>
      <c r="G8" s="1">
        <f>exports!G8-imports!G8</f>
        <v>13592</v>
      </c>
      <c r="H8" s="1">
        <f>exports!H8-imports!H8</f>
        <v>21544</v>
      </c>
      <c r="I8" s="1">
        <f>exports!I8-imports!I8</f>
        <v>3166</v>
      </c>
      <c r="J8" s="1">
        <f>exports!J8-imports!J8</f>
        <v>-16000</v>
      </c>
      <c r="K8" s="1">
        <f>exports!K8-imports!K8</f>
        <v>-24797</v>
      </c>
      <c r="L8" s="1">
        <f>exports!L8-imports!L8</f>
        <v>-17834</v>
      </c>
      <c r="M8" s="1">
        <f>exports!M8-imports!M8</f>
        <v>-44223</v>
      </c>
    </row>
    <row r="9" spans="1:13" ht="12.75">
      <c r="A9" t="s">
        <v>1</v>
      </c>
      <c r="B9" s="1">
        <f>exports!B9-imports!B9</f>
        <v>-8889</v>
      </c>
      <c r="C9" s="1">
        <f>exports!C9-imports!C9</f>
        <v>-11875</v>
      </c>
      <c r="D9" s="1">
        <f>exports!D9-imports!D9</f>
        <v>-26617</v>
      </c>
      <c r="E9" s="1">
        <f>exports!E9-imports!E9</f>
        <v>-7940</v>
      </c>
      <c r="F9" s="1">
        <f>exports!F9-imports!F9</f>
        <v>-48523</v>
      </c>
      <c r="G9" s="1">
        <f>exports!G9-imports!G9</f>
        <v>-51307</v>
      </c>
      <c r="H9" s="1">
        <f>exports!H9-imports!H9</f>
        <v>-28202</v>
      </c>
      <c r="I9" s="1">
        <f>exports!I9-imports!I9</f>
        <v>-25468</v>
      </c>
      <c r="J9" s="1">
        <f>exports!J9-imports!J9</f>
        <v>-45213</v>
      </c>
      <c r="K9" s="1">
        <f>exports!K9-imports!K9</f>
        <v>-159880</v>
      </c>
      <c r="L9" s="1">
        <f>exports!L9-imports!L9</f>
        <v>-208256</v>
      </c>
      <c r="M9" s="1">
        <f>exports!M9-imports!M9</f>
        <v>-235237</v>
      </c>
    </row>
    <row r="10" spans="1:13" ht="12.75">
      <c r="A10" t="s">
        <v>2</v>
      </c>
      <c r="B10" s="1" t="s">
        <v>35</v>
      </c>
      <c r="C10" s="1" t="s">
        <v>35</v>
      </c>
      <c r="D10" s="1" t="s">
        <v>35</v>
      </c>
      <c r="E10" s="1" t="s">
        <v>35</v>
      </c>
      <c r="F10" s="1">
        <f>exports!F10-imports!F10</f>
        <v>436</v>
      </c>
      <c r="G10" s="1">
        <f>exports!G10-imports!G10</f>
        <v>-243</v>
      </c>
      <c r="H10" s="1">
        <f>exports!H10-imports!H10</f>
        <v>-862</v>
      </c>
      <c r="I10" s="1">
        <f>exports!I10-imports!I10</f>
        <v>-1696</v>
      </c>
      <c r="J10" s="1">
        <f>exports!J10-imports!J10</f>
        <v>-2738</v>
      </c>
      <c r="K10" s="1">
        <f>exports!K10-imports!K10</f>
        <v>-3322</v>
      </c>
      <c r="L10" s="1">
        <f>exports!L10-imports!L10</f>
        <v>-5375</v>
      </c>
      <c r="M10" s="1">
        <f>exports!M10-imports!M10</f>
        <v>-11118</v>
      </c>
    </row>
    <row r="11" spans="1:13" ht="12.75">
      <c r="A11" t="s">
        <v>3</v>
      </c>
      <c r="B11" s="1" t="s">
        <v>35</v>
      </c>
      <c r="C11" s="1" t="s">
        <v>35</v>
      </c>
      <c r="D11" s="1">
        <f>exports!D11-imports!D11</f>
        <v>495</v>
      </c>
      <c r="E11" s="1">
        <f>exports!E11-imports!E11</f>
        <v>674</v>
      </c>
      <c r="F11" s="1">
        <f>exports!F11-imports!F11</f>
        <v>224</v>
      </c>
      <c r="G11" s="1">
        <f>exports!G11-imports!G11</f>
        <v>-83</v>
      </c>
      <c r="H11" s="1">
        <f>exports!H11-imports!H11</f>
        <v>108</v>
      </c>
      <c r="I11" s="1">
        <f>exports!I11-imports!I11</f>
        <v>-135</v>
      </c>
      <c r="J11" s="1">
        <f>exports!J11-imports!J11</f>
        <v>-200</v>
      </c>
      <c r="K11" s="1">
        <f>exports!K11-imports!K11</f>
        <v>-231</v>
      </c>
      <c r="L11" s="1">
        <f>exports!L11-imports!L11</f>
        <v>-303</v>
      </c>
      <c r="M11" s="1">
        <f>exports!M11-imports!M11</f>
        <v>-322</v>
      </c>
    </row>
    <row r="12" spans="1:13" ht="12.75">
      <c r="A12" s="1" t="s">
        <v>23</v>
      </c>
      <c r="B12" s="1">
        <f>exports!B12-imports!B12</f>
        <v>-33775</v>
      </c>
      <c r="C12" s="1">
        <f>exports!C12-imports!C12</f>
        <v>-51397</v>
      </c>
      <c r="D12" s="1">
        <f>exports!D12-imports!D12</f>
        <v>-91074</v>
      </c>
      <c r="E12" s="1">
        <f>exports!E12-imports!E12</f>
        <v>-123696</v>
      </c>
      <c r="F12" s="1">
        <f>exports!F12-imports!F12</f>
        <v>-22449</v>
      </c>
      <c r="G12" s="1">
        <f>exports!G12-imports!G12</f>
        <v>12537</v>
      </c>
      <c r="H12" s="1">
        <f>exports!H12-imports!H12</f>
        <v>-94303</v>
      </c>
      <c r="I12" s="1">
        <f>exports!I12-imports!I12</f>
        <v>-77280</v>
      </c>
      <c r="J12" s="1">
        <f>exports!J12-imports!J12</f>
        <v>-52003</v>
      </c>
      <c r="K12" s="1">
        <f>exports!K12-imports!K12</f>
        <v>-57832</v>
      </c>
      <c r="L12" s="1">
        <f>exports!L12-imports!L12</f>
        <v>-86044</v>
      </c>
      <c r="M12" s="1">
        <f>exports!M12-imports!M12</f>
        <v>-94453</v>
      </c>
    </row>
    <row r="13" spans="1:13" ht="12.75">
      <c r="A13" t="s">
        <v>4</v>
      </c>
      <c r="B13" s="1">
        <f>exports!B13-imports!B13</f>
        <v>-716</v>
      </c>
      <c r="C13" s="1">
        <f>exports!C13-imports!C13</f>
        <v>-2696</v>
      </c>
      <c r="D13" s="1">
        <f>exports!D13-imports!D13</f>
        <v>-7678</v>
      </c>
      <c r="E13" s="1" t="s">
        <v>35</v>
      </c>
      <c r="F13" s="1">
        <f>exports!F13-imports!F13</f>
        <v>-4762</v>
      </c>
      <c r="G13" s="1">
        <f>exports!G13-imports!G13</f>
        <v>-6043</v>
      </c>
      <c r="H13" s="1">
        <f>exports!H13-imports!H13</f>
        <v>-4845</v>
      </c>
      <c r="I13" s="1">
        <f>exports!I13-imports!I13</f>
        <v>-5206</v>
      </c>
      <c r="J13" s="1">
        <f>exports!J13-imports!J13</f>
        <v>-5679</v>
      </c>
      <c r="K13" s="1">
        <f>exports!K13-imports!K13</f>
        <v>-5727</v>
      </c>
      <c r="L13" s="1">
        <f>exports!L13-imports!L13</f>
        <v>-19331</v>
      </c>
      <c r="M13" s="1">
        <f>exports!M13-imports!M13</f>
        <v>-10812</v>
      </c>
    </row>
    <row r="14" spans="1:13" ht="12.75">
      <c r="A14" t="s">
        <v>5</v>
      </c>
      <c r="B14" s="1">
        <f>exports!B14-imports!B14</f>
        <v>-11272</v>
      </c>
      <c r="C14" s="1">
        <f>exports!C14-imports!C14</f>
        <v>-10332</v>
      </c>
      <c r="D14" s="1">
        <f>exports!D14-imports!D14</f>
        <v>-12194</v>
      </c>
      <c r="E14" s="1">
        <f>exports!E14-imports!E14</f>
        <v>-9690</v>
      </c>
      <c r="F14" s="1">
        <f>exports!F14-imports!F14</f>
        <v>-5093</v>
      </c>
      <c r="G14" s="1">
        <f>exports!G14-imports!G14</f>
        <v>-3592</v>
      </c>
      <c r="H14" s="1">
        <f>exports!H14-imports!H14</f>
        <v>-5373</v>
      </c>
      <c r="I14" s="1">
        <f>exports!I14-imports!I14</f>
        <v>-5567</v>
      </c>
      <c r="J14" s="1">
        <f>exports!J14-imports!J14</f>
        <v>3717</v>
      </c>
      <c r="K14" s="1">
        <f>exports!K14-imports!K14</f>
        <v>8540</v>
      </c>
      <c r="L14" s="1">
        <f>exports!L14-imports!L14</f>
        <v>-2486</v>
      </c>
      <c r="M14" s="1">
        <f>exports!M14-imports!M14</f>
        <v>4154</v>
      </c>
    </row>
    <row r="15" spans="1:13" ht="12.75">
      <c r="A15" t="s">
        <v>6</v>
      </c>
      <c r="B15" s="1">
        <f>exports!B15-imports!B15</f>
        <v>-12376</v>
      </c>
      <c r="C15" s="1">
        <f>exports!C15-imports!C15</f>
        <v>-10302</v>
      </c>
      <c r="D15" s="1">
        <f>exports!D15-imports!D15</f>
        <v>-11785</v>
      </c>
      <c r="E15" s="1">
        <f>exports!E15-imports!E15</f>
        <v>-7738</v>
      </c>
      <c r="F15" s="1">
        <f>exports!F15-imports!F15</f>
        <v>38732</v>
      </c>
      <c r="G15" s="1">
        <f>exports!G15-imports!G15</f>
        <v>73672</v>
      </c>
      <c r="H15" s="1">
        <f>exports!H15-imports!H15</f>
        <v>60582</v>
      </c>
      <c r="I15" s="1">
        <f>exports!I15-imports!I15</f>
        <v>42849</v>
      </c>
      <c r="J15" s="1">
        <f>exports!J15-imports!J15</f>
        <v>34351</v>
      </c>
      <c r="K15" s="1">
        <f>exports!K15-imports!K15</f>
        <v>30287</v>
      </c>
      <c r="L15" s="1">
        <f>exports!L15-imports!L15</f>
        <v>25024</v>
      </c>
      <c r="M15" s="1">
        <f>exports!M15-imports!M15</f>
        <v>18067</v>
      </c>
    </row>
    <row r="16" spans="1:13" ht="12.75">
      <c r="A16" t="s">
        <v>7</v>
      </c>
      <c r="B16" s="1" t="s">
        <v>35</v>
      </c>
      <c r="C16" s="1">
        <f>exports!C16-imports!C16</f>
        <v>-4662</v>
      </c>
      <c r="D16" s="1">
        <f>exports!D16-imports!D16</f>
        <v>-2585</v>
      </c>
      <c r="E16" s="1">
        <f>exports!E16-imports!E16</f>
        <v>-21985</v>
      </c>
      <c r="F16" s="1">
        <f>exports!F16-imports!F16</f>
        <v>-9280</v>
      </c>
      <c r="G16" s="1">
        <f>exports!G16-imports!G16</f>
        <v>-10937</v>
      </c>
      <c r="H16" s="1">
        <f>exports!H16-imports!H16</f>
        <v>-98316</v>
      </c>
      <c r="I16" s="1">
        <f>exports!I16-imports!I16</f>
        <v>-57763</v>
      </c>
      <c r="J16" s="1">
        <f>exports!J16-imports!J16</f>
        <v>-40164</v>
      </c>
      <c r="K16" s="1">
        <f>exports!K16-imports!K16</f>
        <v>-34449</v>
      </c>
      <c r="L16" s="1">
        <f>exports!L16-imports!L16</f>
        <v>-29825</v>
      </c>
      <c r="M16" s="1">
        <f>exports!M16-imports!M16</f>
        <v>-29170</v>
      </c>
    </row>
    <row r="17" spans="1:13" ht="12.75">
      <c r="A17" t="s">
        <v>8</v>
      </c>
      <c r="B17" s="1">
        <f>exports!B17-imports!B17</f>
        <v>-8712</v>
      </c>
      <c r="C17" s="1">
        <f>exports!C17-imports!C17</f>
        <v>-11338</v>
      </c>
      <c r="D17" s="1">
        <f>exports!D17-imports!D17</f>
        <v>-6205</v>
      </c>
      <c r="E17" s="1">
        <f>exports!E17-imports!E17</f>
        <v>-15215</v>
      </c>
      <c r="F17" s="1">
        <f>exports!F17-imports!F17</f>
        <v>-21876</v>
      </c>
      <c r="G17" s="1">
        <f>exports!G17-imports!G17</f>
        <v>-11801</v>
      </c>
      <c r="H17" s="1">
        <f>exports!H17-imports!H17</f>
        <v>-8713</v>
      </c>
      <c r="I17" s="1">
        <f>exports!I17-imports!I17</f>
        <v>-10847</v>
      </c>
      <c r="J17" s="1">
        <f>exports!J17-imports!J17</f>
        <v>-14766</v>
      </c>
      <c r="K17" s="1">
        <f>exports!K17-imports!K17</f>
        <v>-20899</v>
      </c>
      <c r="L17" s="1">
        <f>exports!L17-imports!L17</f>
        <v>-28477</v>
      </c>
      <c r="M17" s="1">
        <f>exports!M17-imports!M17</f>
        <v>-32450</v>
      </c>
    </row>
    <row r="18" spans="1:13" ht="12.75">
      <c r="A18" t="s">
        <v>9</v>
      </c>
      <c r="B18" s="1">
        <f>exports!B18-imports!B18</f>
        <v>-375</v>
      </c>
      <c r="C18" s="1">
        <f>exports!C18-imports!C18</f>
        <v>-12067</v>
      </c>
      <c r="D18" s="1">
        <f>exports!D18-imports!D18</f>
        <v>-50627</v>
      </c>
      <c r="E18" s="1">
        <f>exports!E18-imports!E18</f>
        <v>-66393</v>
      </c>
      <c r="F18" s="1">
        <f>exports!F18-imports!F18</f>
        <v>-20170</v>
      </c>
      <c r="G18" s="1">
        <f>exports!G18-imports!G18</f>
        <v>-28762</v>
      </c>
      <c r="H18" s="1">
        <f>exports!H18-imports!H18</f>
        <v>-37638</v>
      </c>
      <c r="I18" s="1">
        <f>exports!I18-imports!I18</f>
        <v>-40746</v>
      </c>
      <c r="J18" s="1">
        <f>exports!J18-imports!J18</f>
        <v>-29462</v>
      </c>
      <c r="K18" s="1">
        <f>exports!K18-imports!K18</f>
        <v>-35584</v>
      </c>
      <c r="L18" s="1">
        <f>exports!L18-imports!L18</f>
        <v>-30949</v>
      </c>
      <c r="M18" s="1">
        <f>exports!M18-imports!M18</f>
        <v>-44242</v>
      </c>
    </row>
    <row r="19" spans="1:13" ht="12.75">
      <c r="A19" s="1" t="s">
        <v>24</v>
      </c>
      <c r="B19" s="1">
        <f>exports!B19-imports!B19</f>
        <v>-3162</v>
      </c>
      <c r="C19" s="1">
        <f>exports!C19-imports!C19</f>
        <v>-7971</v>
      </c>
      <c r="D19" s="1">
        <f>exports!D19-imports!D19</f>
        <v>-24641</v>
      </c>
      <c r="E19" s="1">
        <f>exports!E19-imports!E19</f>
        <v>-21948</v>
      </c>
      <c r="F19" s="1">
        <f>exports!F19-imports!F19</f>
        <v>-32212</v>
      </c>
      <c r="G19" s="1">
        <f>exports!G19-imports!G19</f>
        <v>-32027</v>
      </c>
      <c r="H19" s="1">
        <f>exports!H19-imports!H19</f>
        <v>-51269</v>
      </c>
      <c r="I19" s="1">
        <f>exports!I19-imports!I19</f>
        <v>-50321</v>
      </c>
      <c r="J19" s="1">
        <f>exports!J19-imports!J19</f>
        <v>-59280</v>
      </c>
      <c r="K19" s="1">
        <f>exports!K19-imports!K19</f>
        <v>-61251</v>
      </c>
      <c r="L19" s="1">
        <f>exports!L19-imports!L19</f>
        <v>-65922</v>
      </c>
      <c r="M19" s="1">
        <f>exports!M19-imports!M19</f>
        <v>-54493</v>
      </c>
    </row>
    <row r="20" spans="1:13" ht="12.75">
      <c r="A20" t="s">
        <v>10</v>
      </c>
      <c r="B20" s="1">
        <f>exports!B20-imports!B20</f>
        <v>-607</v>
      </c>
      <c r="C20" s="1">
        <f>exports!C20-imports!C20</f>
        <v>-1992</v>
      </c>
      <c r="D20" s="1">
        <f>exports!D20-imports!D20</f>
        <v>-8948</v>
      </c>
      <c r="E20" s="1">
        <f>exports!E20-imports!E20</f>
        <v>-5162</v>
      </c>
      <c r="F20" s="1">
        <f>exports!F20-imports!F20</f>
        <v>-8413</v>
      </c>
      <c r="G20" s="1">
        <f>exports!G20-imports!G20</f>
        <v>-4967</v>
      </c>
      <c r="H20" s="1">
        <f>exports!H20-imports!H20</f>
        <v>-6808</v>
      </c>
      <c r="I20" s="1">
        <f>exports!I20-imports!I20</f>
        <v>-10210</v>
      </c>
      <c r="J20" s="1">
        <f>exports!J20-imports!J20</f>
        <v>-15760</v>
      </c>
      <c r="K20" s="1">
        <f>exports!K20-imports!K20</f>
        <v>-9042</v>
      </c>
      <c r="L20" s="1">
        <f>exports!L20-imports!L20</f>
        <v>-10224</v>
      </c>
      <c r="M20" s="1" t="s">
        <v>35</v>
      </c>
    </row>
    <row r="21" spans="1:13" ht="12.75">
      <c r="A21" t="s">
        <v>11</v>
      </c>
      <c r="B21" s="1">
        <f>exports!B21-imports!B21</f>
        <v>-378</v>
      </c>
      <c r="C21" s="1">
        <f>exports!C21-imports!C21</f>
        <v>-927</v>
      </c>
      <c r="D21" s="1">
        <f>exports!D21-imports!D21</f>
        <v>-1779</v>
      </c>
      <c r="E21" s="1">
        <f>exports!E21-imports!E21</f>
        <v>-2290</v>
      </c>
      <c r="F21" s="1">
        <f>exports!F21-imports!F21</f>
        <v>-1417</v>
      </c>
      <c r="G21" s="1">
        <f>exports!G21-imports!G21</f>
        <v>-1692</v>
      </c>
      <c r="H21" s="1">
        <f>exports!H21-imports!H21</f>
        <v>-3581</v>
      </c>
      <c r="I21" s="1">
        <f>exports!I21-imports!I21</f>
        <v>-5255</v>
      </c>
      <c r="J21" s="1">
        <f>exports!J21-imports!J21</f>
        <v>-6820</v>
      </c>
      <c r="K21" s="1">
        <f>exports!K21-imports!K21</f>
        <v>-8647</v>
      </c>
      <c r="L21" s="1">
        <f>exports!L21-imports!L21</f>
        <v>-13080</v>
      </c>
      <c r="M21" s="1">
        <f>exports!M21-imports!M21</f>
        <v>-12116</v>
      </c>
    </row>
    <row r="22" spans="1:13" ht="12.75">
      <c r="A22" t="s">
        <v>12</v>
      </c>
      <c r="B22" s="1">
        <f>exports!B22-imports!B22</f>
        <v>-582</v>
      </c>
      <c r="C22" s="1">
        <f>exports!C22-imports!C22</f>
        <v>-1872</v>
      </c>
      <c r="D22" s="1">
        <f>exports!D22-imports!D22</f>
        <v>-6140</v>
      </c>
      <c r="E22" s="1">
        <f>exports!E22-imports!E22</f>
        <v>-3955</v>
      </c>
      <c r="F22" s="1">
        <f>exports!F22-imports!F22</f>
        <v>-5652</v>
      </c>
      <c r="G22" s="1">
        <f>exports!G22-imports!G22</f>
        <v>-6773</v>
      </c>
      <c r="H22" s="1">
        <f>exports!H22-imports!H22</f>
        <v>-8280</v>
      </c>
      <c r="I22" s="1">
        <f>exports!I22-imports!I22</f>
        <v>-8757</v>
      </c>
      <c r="J22" s="1">
        <f>exports!J22-imports!J22</f>
        <v>-9451</v>
      </c>
      <c r="K22" s="1">
        <f>exports!K22-imports!K22</f>
        <v>-12840</v>
      </c>
      <c r="L22" s="1">
        <f>exports!L22-imports!L22</f>
        <v>-11615</v>
      </c>
      <c r="M22" s="1">
        <f>exports!M22-imports!M22</f>
        <v>-12277</v>
      </c>
    </row>
    <row r="23" spans="1:13" ht="12.75">
      <c r="A23" t="s">
        <v>13</v>
      </c>
      <c r="B23" s="1" t="s">
        <v>35</v>
      </c>
      <c r="C23" s="1" t="s">
        <v>35</v>
      </c>
      <c r="D23" s="1" t="s">
        <v>35</v>
      </c>
      <c r="E23" s="1" t="s">
        <v>35</v>
      </c>
      <c r="F23" s="1">
        <f>exports!F23-imports!F23</f>
        <v>-2663</v>
      </c>
      <c r="G23" s="1">
        <f>exports!G23-imports!G23</f>
        <v>-2978</v>
      </c>
      <c r="H23" s="1">
        <f>exports!H23-imports!H23</f>
        <v>-3036</v>
      </c>
      <c r="I23" s="1">
        <f>exports!I23-imports!I23</f>
        <v>-4254</v>
      </c>
      <c r="J23" s="1">
        <f>exports!J23-imports!J23</f>
        <v>-3515</v>
      </c>
      <c r="K23" s="1">
        <f>exports!K23-imports!K23</f>
        <v>-3921</v>
      </c>
      <c r="L23" s="1">
        <f>exports!L23-imports!L23</f>
        <v>-3993</v>
      </c>
      <c r="M23" s="1">
        <f>exports!M23-imports!M23</f>
        <v>-5344</v>
      </c>
    </row>
    <row r="24" spans="1:13" ht="12.75">
      <c r="A24" t="s">
        <v>14</v>
      </c>
      <c r="B24" s="1">
        <f>exports!B24-imports!B24</f>
        <v>-638</v>
      </c>
      <c r="C24" s="1" t="s">
        <v>35</v>
      </c>
      <c r="D24" s="1">
        <f>exports!D24-imports!D24</f>
        <v>-2443</v>
      </c>
      <c r="E24" s="1">
        <f>exports!E24-imports!E24</f>
        <v>-4246</v>
      </c>
      <c r="F24" s="1">
        <f>exports!F24-imports!F24</f>
        <v>-1851</v>
      </c>
      <c r="G24" s="1">
        <f>exports!G24-imports!G24</f>
        <v>-2193</v>
      </c>
      <c r="H24" s="1">
        <f>exports!H24-imports!H24</f>
        <v>-12990</v>
      </c>
      <c r="I24" s="1">
        <f>exports!I24-imports!I24</f>
        <v>-4728</v>
      </c>
      <c r="J24" s="1">
        <f>exports!J24-imports!J24</f>
        <v>-5778</v>
      </c>
      <c r="K24" s="1">
        <f>exports!K24-imports!K24</f>
        <v>-4474</v>
      </c>
      <c r="L24" s="1">
        <f>exports!L24-imports!L24</f>
        <v>-5391</v>
      </c>
      <c r="M24" s="1">
        <f>exports!M24-imports!M24</f>
        <v>-9300</v>
      </c>
    </row>
    <row r="25" spans="1:13" ht="12.75">
      <c r="A25" t="s">
        <v>15</v>
      </c>
      <c r="B25" s="1" t="s">
        <v>35</v>
      </c>
      <c r="C25" s="1" t="s">
        <v>35</v>
      </c>
      <c r="D25" s="1" t="s">
        <v>35</v>
      </c>
      <c r="E25" s="1" t="s">
        <v>35</v>
      </c>
      <c r="F25" s="1">
        <f>exports!F25-imports!F25</f>
        <v>-7874</v>
      </c>
      <c r="G25" s="1">
        <f>exports!G25-imports!G25</f>
        <v>-8828</v>
      </c>
      <c r="H25" s="1">
        <f>exports!H25-imports!H25</f>
        <v>-10169</v>
      </c>
      <c r="I25" s="1">
        <f>exports!I25-imports!I25</f>
        <v>-9560</v>
      </c>
      <c r="J25" s="1">
        <f>exports!J25-imports!J25</f>
        <v>-11423</v>
      </c>
      <c r="K25" s="1">
        <f>exports!K25-imports!K25</f>
        <v>-12822</v>
      </c>
      <c r="L25" s="1">
        <f>exports!L25-imports!L25</f>
        <v>-11796</v>
      </c>
      <c r="M25" s="1">
        <f>exports!M25-imports!M25</f>
        <v>-12392</v>
      </c>
    </row>
    <row r="26" spans="1:13" ht="12.75">
      <c r="A26" s="1" t="s">
        <v>25</v>
      </c>
      <c r="B26" s="1">
        <f>exports!B26-imports!B26</f>
        <v>-67847</v>
      </c>
      <c r="C26" s="1">
        <f>exports!C26-imports!C26</f>
        <v>-64277</v>
      </c>
      <c r="D26" s="1">
        <f>exports!D26-imports!D26</f>
        <v>-3698</v>
      </c>
      <c r="E26" s="1">
        <f>exports!E26-imports!E26</f>
        <v>-1279</v>
      </c>
      <c r="F26" s="1">
        <f>exports!F26-imports!F26</f>
        <v>15452</v>
      </c>
      <c r="G26" s="1">
        <f>exports!G26-imports!G26</f>
        <v>466755</v>
      </c>
      <c r="H26" s="1">
        <f>exports!H26-imports!H26</f>
        <v>484162</v>
      </c>
      <c r="I26" s="1">
        <f>exports!I26-imports!I26</f>
        <v>496732</v>
      </c>
      <c r="J26" s="1">
        <f>exports!J26-imports!J26</f>
        <v>556310</v>
      </c>
      <c r="K26" s="1">
        <f>exports!K26-imports!K26</f>
        <v>607853</v>
      </c>
      <c r="L26" s="1">
        <f>exports!L26-imports!L26</f>
        <v>793367</v>
      </c>
      <c r="M26" s="1">
        <f>exports!M26-imports!M26</f>
        <v>718745</v>
      </c>
    </row>
    <row r="27" spans="1:13" ht="12.75">
      <c r="A27" t="s">
        <v>16</v>
      </c>
      <c r="B27" s="1">
        <f>exports!B27-imports!B27</f>
        <v>-29103</v>
      </c>
      <c r="C27" s="1">
        <f>exports!C27-imports!C27</f>
        <v>-38709</v>
      </c>
      <c r="D27" s="1">
        <f>exports!D27-imports!D27</f>
        <v>-39127</v>
      </c>
      <c r="E27" s="1">
        <f>exports!E27-imports!E27</f>
        <v>48639</v>
      </c>
      <c r="F27" s="1">
        <f>exports!F27-imports!F27</f>
        <v>-13150</v>
      </c>
      <c r="G27" s="1">
        <f>exports!G27-imports!G27</f>
        <v>15623</v>
      </c>
      <c r="H27" s="1">
        <f>exports!H27-imports!H27</f>
        <v>11660</v>
      </c>
      <c r="I27" s="1">
        <f>exports!I27-imports!I27</f>
        <v>-8435</v>
      </c>
      <c r="J27" s="1">
        <f>exports!J27-imports!J27</f>
        <v>-33504</v>
      </c>
      <c r="K27" s="1">
        <f>exports!K27-imports!K27</f>
        <v>-68052</v>
      </c>
      <c r="L27" s="1">
        <f>exports!L27-imports!L27</f>
        <v>-98002</v>
      </c>
      <c r="M27" s="1">
        <f>exports!M27-imports!M27</f>
        <v>-145195</v>
      </c>
    </row>
    <row r="28" spans="1:13" ht="12.75">
      <c r="A28" t="s">
        <v>17</v>
      </c>
      <c r="B28" s="1">
        <f>exports!B28-imports!B28</f>
        <v>-917</v>
      </c>
      <c r="C28" s="1">
        <f>exports!C28-imports!C28</f>
        <v>10962</v>
      </c>
      <c r="D28" s="1">
        <f>exports!D28-imports!D28</f>
        <v>-24787</v>
      </c>
      <c r="E28" s="1">
        <f>exports!E28-imports!E28</f>
        <v>13307</v>
      </c>
      <c r="F28" s="1">
        <f>exports!F28-imports!F28</f>
        <v>-52009</v>
      </c>
      <c r="G28" s="1">
        <f>exports!G28-imports!G28</f>
        <v>-55022</v>
      </c>
      <c r="H28" s="1">
        <f>exports!H28-imports!H28</f>
        <v>-17253</v>
      </c>
      <c r="I28" s="1">
        <f>exports!I28-imports!I28</f>
        <v>-21782</v>
      </c>
      <c r="J28" s="1">
        <f>exports!J28-imports!J28</f>
        <v>-7820</v>
      </c>
      <c r="K28" s="1">
        <f>exports!K28-imports!K28</f>
        <v>-85211</v>
      </c>
      <c r="L28" s="1">
        <f>exports!L28-imports!L28</f>
        <v>-43102</v>
      </c>
      <c r="M28" s="1">
        <f>exports!M28-imports!M28</f>
        <v>30776</v>
      </c>
    </row>
    <row r="29" spans="1:13" ht="12.75">
      <c r="A29" t="s">
        <v>18</v>
      </c>
      <c r="B29" s="1" t="s">
        <v>35</v>
      </c>
      <c r="C29" s="1" t="s">
        <v>35</v>
      </c>
      <c r="D29" s="1" t="s">
        <v>35</v>
      </c>
      <c r="E29" s="1" t="s">
        <v>35</v>
      </c>
      <c r="F29" s="1" t="s">
        <v>35</v>
      </c>
      <c r="G29" s="1">
        <f>exports!G29-imports!G29</f>
        <v>391229</v>
      </c>
      <c r="H29" s="1">
        <f>exports!H29-imports!H29</f>
        <v>395108</v>
      </c>
      <c r="I29" s="1">
        <f>exports!I29-imports!I29</f>
        <v>422006</v>
      </c>
      <c r="J29" s="1">
        <f>exports!J29-imports!J29</f>
        <v>413013</v>
      </c>
      <c r="K29" s="1">
        <f>exports!K29-imports!K29</f>
        <v>487254</v>
      </c>
      <c r="L29" s="1">
        <f>exports!L29-imports!L29</f>
        <v>419813</v>
      </c>
      <c r="M29" s="1">
        <f>exports!M29-imports!M29</f>
        <v>386861</v>
      </c>
    </row>
    <row r="30" spans="1:13" ht="12.75">
      <c r="A30" t="s">
        <v>19</v>
      </c>
      <c r="B30" s="1">
        <f>exports!B30-imports!B30</f>
        <v>23312</v>
      </c>
      <c r="C30" s="1">
        <f>exports!C30-imports!C30</f>
        <v>47166</v>
      </c>
      <c r="D30" s="1">
        <f>exports!D30-imports!D30</f>
        <v>132767</v>
      </c>
      <c r="E30" s="1">
        <f>exports!E30-imports!E30</f>
        <v>107913</v>
      </c>
      <c r="F30" s="1">
        <f>exports!F30-imports!F30</f>
        <v>262283</v>
      </c>
      <c r="G30" s="1">
        <f>exports!G30-imports!G30</f>
        <v>310194</v>
      </c>
      <c r="H30" s="1">
        <f>exports!H30-imports!H30</f>
        <v>303962</v>
      </c>
      <c r="I30" s="1">
        <f>exports!I30-imports!I30</f>
        <v>262968</v>
      </c>
      <c r="J30" s="1">
        <f>exports!J30-imports!J30</f>
        <v>299039</v>
      </c>
      <c r="K30" s="1">
        <f>exports!K30-imports!K30</f>
        <v>391860</v>
      </c>
      <c r="L30" s="1">
        <f>exports!L30-imports!L30</f>
        <v>412112</v>
      </c>
      <c r="M30" s="1">
        <f>exports!M30-imports!M30</f>
        <v>367590</v>
      </c>
    </row>
    <row r="31" spans="1:13" ht="12.75">
      <c r="A31" t="s">
        <v>20</v>
      </c>
      <c r="B31" s="1">
        <f>exports!B31-imports!B31</f>
        <v>61338</v>
      </c>
      <c r="C31" s="1">
        <f>exports!C31-imports!C31</f>
        <v>118649</v>
      </c>
      <c r="D31" s="1">
        <f>exports!D31-imports!D31</f>
        <v>264559</v>
      </c>
      <c r="E31" s="1">
        <f>exports!E31-imports!E31</f>
        <v>271856</v>
      </c>
      <c r="F31" s="1">
        <f>exports!F31-imports!F31</f>
        <v>516776</v>
      </c>
      <c r="G31" s="1">
        <f>exports!G31-imports!G31</f>
        <v>495793</v>
      </c>
      <c r="H31" s="1">
        <f>exports!H31-imports!H31</f>
        <v>500987</v>
      </c>
      <c r="I31" s="1">
        <f>exports!I31-imports!I31</f>
        <v>516826</v>
      </c>
      <c r="J31" s="1">
        <f>exports!J31-imports!J31</f>
        <v>639927</v>
      </c>
      <c r="K31" s="1">
        <f>exports!K31-imports!K31</f>
        <v>670376</v>
      </c>
      <c r="L31" s="1">
        <f>exports!L31-imports!L31</f>
        <v>831385</v>
      </c>
      <c r="M31" s="1">
        <f>exports!M31-imports!M31</f>
        <v>855714</v>
      </c>
    </row>
    <row r="32" spans="1:13" ht="12.75">
      <c r="A32" t="s">
        <v>21</v>
      </c>
      <c r="B32" s="1" t="s">
        <v>35</v>
      </c>
      <c r="C32" s="1" t="s">
        <v>35</v>
      </c>
      <c r="D32" s="1" t="s">
        <v>35</v>
      </c>
      <c r="E32" s="1" t="s">
        <v>35</v>
      </c>
      <c r="F32" s="1">
        <f>exports!F32-imports!F32</f>
        <v>-698448</v>
      </c>
      <c r="G32" s="1">
        <f>exports!G32-imports!G32</f>
        <v>-691062</v>
      </c>
      <c r="H32" s="1">
        <f>exports!H32-imports!H32</f>
        <v>-710302</v>
      </c>
      <c r="I32" s="1">
        <f>exports!I32-imports!I32</f>
        <v>-674851</v>
      </c>
      <c r="J32" s="1">
        <f>exports!J32-imports!J32</f>
        <v>-754345</v>
      </c>
      <c r="K32" s="1">
        <f>exports!K32-imports!K32</f>
        <v>-788374</v>
      </c>
      <c r="L32" s="1">
        <f>exports!L32-imports!L32</f>
        <v>-728839</v>
      </c>
      <c r="M32" s="1">
        <f>exports!M32-imports!M32</f>
        <v>-777001</v>
      </c>
    </row>
    <row r="33" spans="2:13" ht="12.75">
      <c r="B33" s="1" t="s">
        <v>35</v>
      </c>
      <c r="C33" s="1" t="s">
        <v>35</v>
      </c>
      <c r="D33" s="1" t="s">
        <v>35</v>
      </c>
      <c r="E33" s="1" t="s">
        <v>35</v>
      </c>
      <c r="F33" s="1" t="s">
        <v>35</v>
      </c>
      <c r="G33" s="1" t="s">
        <v>35</v>
      </c>
      <c r="H33" s="1" t="s">
        <v>35</v>
      </c>
      <c r="I33" s="1" t="s">
        <v>35</v>
      </c>
      <c r="J33" s="1" t="s">
        <v>35</v>
      </c>
      <c r="K33" s="1" t="s">
        <v>35</v>
      </c>
      <c r="L33" s="1" t="s">
        <v>35</v>
      </c>
      <c r="M33" s="1" t="s">
        <v>35</v>
      </c>
    </row>
    <row r="34" spans="1:13" ht="12.75">
      <c r="A34" t="s">
        <v>30</v>
      </c>
      <c r="B34" s="1">
        <f>exports!B34-imports!B34</f>
        <v>89031</v>
      </c>
      <c r="C34" s="1">
        <f>exports!C34-imports!C34</f>
        <v>127954</v>
      </c>
      <c r="D34" s="1">
        <f>exports!D34-imports!D34</f>
        <v>274308</v>
      </c>
      <c r="E34" s="1">
        <f>exports!E34-imports!E34</f>
        <v>-8889</v>
      </c>
      <c r="F34" s="1">
        <f>exports!F34-imports!F34</f>
        <v>560165</v>
      </c>
      <c r="G34" s="1">
        <f>exports!G34-imports!G34</f>
        <v>671902</v>
      </c>
      <c r="H34" s="1">
        <f>exports!H34-imports!H34</f>
        <v>722091</v>
      </c>
      <c r="I34" s="1">
        <f>exports!I34-imports!I34</f>
        <v>737223</v>
      </c>
      <c r="J34" s="1">
        <f>exports!J34-imports!J34</f>
        <v>723187</v>
      </c>
      <c r="K34" s="1">
        <f>exports!K34-imports!K34</f>
        <v>675600</v>
      </c>
      <c r="L34" s="1">
        <f>exports!L34-imports!L34</f>
        <v>636558</v>
      </c>
      <c r="M34" s="1">
        <f>exports!M34-imports!M34</f>
        <v>689001</v>
      </c>
    </row>
    <row r="35" spans="1:13" ht="12.75">
      <c r="A35" t="s">
        <v>31</v>
      </c>
      <c r="B35" s="1">
        <f>exports!B35-imports!B35</f>
        <v>1894</v>
      </c>
      <c r="C35" s="1">
        <f>exports!C35-imports!C35</f>
        <v>-12814</v>
      </c>
      <c r="D35" s="1">
        <f>exports!D35-imports!D35</f>
        <v>-59203</v>
      </c>
      <c r="E35" s="1">
        <f>exports!E35-imports!E35</f>
        <v>-40810</v>
      </c>
      <c r="F35" s="1">
        <f>exports!F35-imports!F35</f>
        <v>-83393</v>
      </c>
      <c r="G35" s="1">
        <f>exports!G35-imports!G35</f>
        <v>-94663</v>
      </c>
      <c r="H35" s="1">
        <f>exports!H35-imports!H35</f>
        <v>-135196</v>
      </c>
      <c r="I35" s="1">
        <f>exports!I35-imports!I35</f>
        <v>-172907</v>
      </c>
      <c r="J35" s="1">
        <f>exports!J35-imports!J35</f>
        <v>-248212</v>
      </c>
      <c r="K35" s="1">
        <f>exports!K35-imports!K35</f>
        <v>-104041</v>
      </c>
      <c r="L35" s="1">
        <f>exports!L35-imports!L35</f>
        <v>-113486</v>
      </c>
      <c r="M35" s="1">
        <f>exports!M35-imports!M35</f>
        <v>-134587</v>
      </c>
    </row>
    <row r="38" spans="1:13" ht="12.75">
      <c r="B38" s="3">
        <v>1970</v>
      </c>
      <c r="C38" s="3">
        <v>1975</v>
      </c>
      <c r="D38" s="3">
        <v>1980</v>
      </c>
      <c r="E38" s="3">
        <v>1985</v>
      </c>
      <c r="F38" s="3">
        <v>1990</v>
      </c>
      <c r="G38" s="3">
        <v>1991</v>
      </c>
      <c r="H38" s="3">
        <v>1992</v>
      </c>
      <c r="I38" s="3">
        <v>1993</v>
      </c>
      <c r="J38" s="3">
        <v>1994</v>
      </c>
      <c r="K38" s="3">
        <v>1995</v>
      </c>
      <c r="L38" s="3">
        <v>1996</v>
      </c>
      <c r="M38">
        <v>1997</v>
      </c>
    </row>
    <row r="39" spans="1:13" ht="12.75">
      <c r="A39" s="1" t="s">
        <v>22</v>
      </c>
      <c r="B39" s="1">
        <v>-5144</v>
      </c>
      <c r="C39" s="1">
        <v>-5093</v>
      </c>
      <c r="D39" s="1">
        <v>-53007</v>
      </c>
      <c r="E39" s="1">
        <v>2863</v>
      </c>
      <c r="F39" s="1">
        <v>-32443</v>
      </c>
      <c r="G39" s="1">
        <v>-38041</v>
      </c>
      <c r="H39" s="1">
        <v>-7412</v>
      </c>
      <c r="I39" s="1">
        <v>-24133</v>
      </c>
      <c r="J39" s="1">
        <v>-64151</v>
      </c>
      <c r="K39" s="1">
        <v>-188230</v>
      </c>
      <c r="L39" s="1">
        <v>-231768</v>
      </c>
      <c r="M39">
        <v>-290900</v>
      </c>
    </row>
    <row r="40" spans="1:13" ht="12.75">
      <c r="A40" s="1" t="s">
        <v>23</v>
      </c>
      <c r="B40" s="1">
        <v>-33775</v>
      </c>
      <c r="C40" s="1">
        <v>-51397</v>
      </c>
      <c r="D40" s="1">
        <v>-91074</v>
      </c>
      <c r="E40" s="1">
        <v>-123696</v>
      </c>
      <c r="F40" s="1">
        <v>-22449</v>
      </c>
      <c r="G40" s="1">
        <v>12537</v>
      </c>
      <c r="H40" s="1">
        <v>-94303</v>
      </c>
      <c r="I40" s="1">
        <v>-77280</v>
      </c>
      <c r="J40" s="1">
        <v>-52003</v>
      </c>
      <c r="K40" s="1">
        <v>-57832</v>
      </c>
      <c r="L40" s="1">
        <v>-86044</v>
      </c>
      <c r="M40">
        <v>-94453</v>
      </c>
    </row>
    <row r="41" spans="1:13" ht="12.75">
      <c r="A41" s="1" t="s">
        <v>25</v>
      </c>
      <c r="B41" s="1">
        <v>-67847</v>
      </c>
      <c r="C41" s="1">
        <v>-64277</v>
      </c>
      <c r="D41" s="1">
        <v>-3698</v>
      </c>
      <c r="E41" s="1">
        <v>-1279</v>
      </c>
      <c r="F41" s="1">
        <v>15452</v>
      </c>
      <c r="G41" s="1">
        <v>466755</v>
      </c>
      <c r="H41" s="1">
        <v>484162</v>
      </c>
      <c r="I41" s="1">
        <v>496732</v>
      </c>
      <c r="J41" s="1">
        <v>556310</v>
      </c>
      <c r="K41" s="1">
        <v>607853</v>
      </c>
      <c r="L41" s="1">
        <v>793367</v>
      </c>
      <c r="M41">
        <v>718745</v>
      </c>
    </row>
    <row r="42" spans="1:13" ht="12.75">
      <c r="A42" t="s">
        <v>30</v>
      </c>
      <c r="B42" s="1">
        <v>89031</v>
      </c>
      <c r="C42" s="1">
        <v>127954</v>
      </c>
      <c r="D42" s="1">
        <v>274308</v>
      </c>
      <c r="E42" s="1">
        <v>-8889</v>
      </c>
      <c r="F42" s="1">
        <v>560165</v>
      </c>
      <c r="G42" s="1">
        <v>671902</v>
      </c>
      <c r="H42" s="1">
        <v>722091</v>
      </c>
      <c r="I42" s="1">
        <v>737223</v>
      </c>
      <c r="J42" s="1">
        <v>723187</v>
      </c>
      <c r="K42" s="1">
        <v>675600</v>
      </c>
      <c r="L42" s="1">
        <v>636558</v>
      </c>
      <c r="M42">
        <v>689001</v>
      </c>
    </row>
    <row r="43" spans="1:13" ht="12.75">
      <c r="A43" t="s">
        <v>31</v>
      </c>
      <c r="B43" s="1">
        <v>1894</v>
      </c>
      <c r="C43" s="1">
        <v>-12814</v>
      </c>
      <c r="D43" s="1">
        <v>-59203</v>
      </c>
      <c r="E43" s="1">
        <v>-40810</v>
      </c>
      <c r="F43" s="1">
        <v>-83393</v>
      </c>
      <c r="G43" s="1">
        <v>-94663</v>
      </c>
      <c r="H43" s="1">
        <v>-135196</v>
      </c>
      <c r="I43" s="1">
        <v>-172907</v>
      </c>
      <c r="J43" s="1">
        <v>-248212</v>
      </c>
      <c r="K43" s="1">
        <v>-104041</v>
      </c>
      <c r="L43" s="1">
        <v>-113486</v>
      </c>
      <c r="M43">
        <v>-134587</v>
      </c>
    </row>
    <row r="46" spans="1:13" ht="12.75">
      <c r="A46" t="s">
        <v>16</v>
      </c>
      <c r="B46" s="1">
        <v>-29103</v>
      </c>
      <c r="C46" s="1">
        <v>-38709</v>
      </c>
      <c r="D46" s="1">
        <v>-39127</v>
      </c>
      <c r="E46" s="1">
        <v>48639</v>
      </c>
      <c r="F46" s="1">
        <v>-13150</v>
      </c>
      <c r="G46" s="1">
        <v>15623</v>
      </c>
      <c r="H46" s="1">
        <v>11660</v>
      </c>
      <c r="I46" s="1">
        <v>-8435</v>
      </c>
      <c r="J46" s="1">
        <v>-33504</v>
      </c>
      <c r="K46" s="1">
        <v>-68052</v>
      </c>
      <c r="L46" s="1">
        <v>-98002</v>
      </c>
      <c r="M46" s="1">
        <v>-145195</v>
      </c>
    </row>
    <row r="47" spans="1:13" ht="12.75">
      <c r="A47" t="s">
        <v>30</v>
      </c>
      <c r="B47">
        <v>89031</v>
      </c>
      <c r="C47">
        <v>127954</v>
      </c>
      <c r="D47">
        <v>274308</v>
      </c>
      <c r="E47">
        <v>-8889</v>
      </c>
      <c r="F47">
        <v>560165</v>
      </c>
      <c r="G47">
        <v>671902</v>
      </c>
      <c r="H47">
        <v>722091</v>
      </c>
      <c r="I47">
        <v>737223</v>
      </c>
      <c r="J47">
        <v>723187</v>
      </c>
      <c r="K47">
        <v>675600</v>
      </c>
      <c r="L47">
        <v>636558</v>
      </c>
      <c r="M47">
        <v>689001</v>
      </c>
    </row>
    <row r="50" spans="1:13" ht="12.75">
      <c r="A50" t="s">
        <v>16</v>
      </c>
      <c r="B50">
        <v>-29103</v>
      </c>
      <c r="C50">
        <v>-38709</v>
      </c>
      <c r="D50">
        <v>-39127</v>
      </c>
      <c r="E50">
        <v>48639</v>
      </c>
      <c r="F50">
        <v>-13150</v>
      </c>
      <c r="G50">
        <v>15623</v>
      </c>
      <c r="H50">
        <v>11660</v>
      </c>
      <c r="I50">
        <v>-8435</v>
      </c>
      <c r="J50">
        <v>-33504</v>
      </c>
      <c r="K50">
        <v>-68052</v>
      </c>
      <c r="L50">
        <v>-98002</v>
      </c>
      <c r="M50">
        <v>-145195</v>
      </c>
    </row>
    <row r="51" spans="1:13" ht="12.75">
      <c r="A51" t="s">
        <v>17</v>
      </c>
      <c r="B51">
        <v>-917</v>
      </c>
      <c r="C51">
        <v>10962</v>
      </c>
      <c r="D51">
        <v>-24787</v>
      </c>
      <c r="E51">
        <v>13307</v>
      </c>
      <c r="F51">
        <v>-52009</v>
      </c>
      <c r="G51">
        <v>-55022</v>
      </c>
      <c r="H51">
        <v>-17253</v>
      </c>
      <c r="I51">
        <v>-21782</v>
      </c>
      <c r="J51">
        <v>-7820</v>
      </c>
      <c r="K51">
        <v>-85211</v>
      </c>
      <c r="L51">
        <v>-43102</v>
      </c>
      <c r="M51">
        <v>30776</v>
      </c>
    </row>
    <row r="52" spans="1:13" ht="12.75">
      <c r="A52" t="s">
        <v>18</v>
      </c>
      <c r="B52" t="s">
        <v>35</v>
      </c>
      <c r="C52" t="s">
        <v>35</v>
      </c>
      <c r="D52" t="s">
        <v>35</v>
      </c>
      <c r="E52" t="s">
        <v>35</v>
      </c>
      <c r="F52" t="s">
        <v>35</v>
      </c>
      <c r="G52">
        <v>391229</v>
      </c>
      <c r="H52">
        <v>395108</v>
      </c>
      <c r="I52">
        <v>422006</v>
      </c>
      <c r="J52">
        <v>413013</v>
      </c>
      <c r="K52">
        <v>487254</v>
      </c>
      <c r="L52">
        <v>419813</v>
      </c>
      <c r="M52">
        <v>386861</v>
      </c>
    </row>
    <row r="53" spans="1:13" ht="12.75">
      <c r="A53" t="s">
        <v>19</v>
      </c>
      <c r="B53">
        <v>23312</v>
      </c>
      <c r="C53">
        <v>47166</v>
      </c>
      <c r="D53">
        <v>132767</v>
      </c>
      <c r="E53">
        <v>107913</v>
      </c>
      <c r="F53">
        <v>262283</v>
      </c>
      <c r="G53">
        <v>310194</v>
      </c>
      <c r="H53">
        <v>303962</v>
      </c>
      <c r="I53">
        <v>262968</v>
      </c>
      <c r="J53">
        <v>299039</v>
      </c>
      <c r="K53">
        <v>391860</v>
      </c>
      <c r="L53">
        <v>412112</v>
      </c>
      <c r="M53">
        <v>367590</v>
      </c>
    </row>
    <row r="54" spans="1:13" ht="12.75">
      <c r="A54" t="s">
        <v>20</v>
      </c>
      <c r="B54">
        <v>61338</v>
      </c>
      <c r="C54">
        <v>118649</v>
      </c>
      <c r="D54">
        <v>264559</v>
      </c>
      <c r="E54">
        <v>271856</v>
      </c>
      <c r="F54">
        <v>516776</v>
      </c>
      <c r="G54">
        <v>495793</v>
      </c>
      <c r="H54">
        <v>500987</v>
      </c>
      <c r="I54">
        <v>516826</v>
      </c>
      <c r="J54">
        <v>639927</v>
      </c>
      <c r="K54">
        <v>670376</v>
      </c>
      <c r="L54">
        <v>831385</v>
      </c>
      <c r="M54">
        <v>855714</v>
      </c>
    </row>
    <row r="55" spans="1:13" ht="12.75">
      <c r="A55" t="s">
        <v>21</v>
      </c>
      <c r="B55" t="s">
        <v>35</v>
      </c>
      <c r="C55" t="s">
        <v>35</v>
      </c>
      <c r="D55" t="s">
        <v>35</v>
      </c>
      <c r="E55" t="s">
        <v>35</v>
      </c>
      <c r="F55">
        <v>-698448</v>
      </c>
      <c r="G55">
        <v>-691062</v>
      </c>
      <c r="H55">
        <v>-710302</v>
      </c>
      <c r="I55">
        <v>-674851</v>
      </c>
      <c r="J55">
        <v>-754345</v>
      </c>
      <c r="K55">
        <v>-788374</v>
      </c>
      <c r="L55">
        <v>-728839</v>
      </c>
      <c r="M55">
        <v>-777001</v>
      </c>
    </row>
    <row r="56" spans="1:13" ht="12.75">
      <c r="A56" t="s">
        <v>30</v>
      </c>
      <c r="B56">
        <v>89031</v>
      </c>
      <c r="C56">
        <v>127954</v>
      </c>
      <c r="D56">
        <v>274308</v>
      </c>
      <c r="E56">
        <v>-8889</v>
      </c>
      <c r="F56">
        <v>560165</v>
      </c>
      <c r="G56">
        <v>671902</v>
      </c>
      <c r="H56">
        <v>722091</v>
      </c>
      <c r="I56">
        <v>737223</v>
      </c>
      <c r="J56">
        <v>723187</v>
      </c>
      <c r="K56">
        <v>675600</v>
      </c>
      <c r="L56">
        <v>636558</v>
      </c>
      <c r="M56">
        <v>689001</v>
      </c>
    </row>
  </sheetData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8"/>
  <sheetViews>
    <sheetView workbookViewId="0" topLeftCell="A1">
      <selection activeCell="O12" sqref="O12"/>
    </sheetView>
  </sheetViews>
  <sheetFormatPr defaultColWidth="9.140625" defaultRowHeight="12.75"/>
  <cols>
    <col min="1" max="1" width="16.28125" style="0" customWidth="1"/>
  </cols>
  <sheetData>
    <row r="1" spans="1:13" ht="12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2.75">
      <c r="B4" s="3">
        <v>1970</v>
      </c>
      <c r="C4" s="3">
        <v>1975</v>
      </c>
      <c r="D4" s="3">
        <v>1980</v>
      </c>
      <c r="E4" s="3">
        <v>1985</v>
      </c>
      <c r="F4" s="3">
        <v>1990</v>
      </c>
      <c r="G4" s="3">
        <v>1991</v>
      </c>
      <c r="H4" s="3">
        <v>1992</v>
      </c>
      <c r="I4" s="3">
        <v>1993</v>
      </c>
      <c r="J4" s="3">
        <v>1994</v>
      </c>
      <c r="K4" s="3">
        <v>1995</v>
      </c>
      <c r="L4" s="3">
        <v>1996</v>
      </c>
      <c r="M4" s="3">
        <v>1997</v>
      </c>
    </row>
    <row r="5" spans="2:48" ht="12.75">
      <c r="B5" s="4" t="s">
        <v>28</v>
      </c>
      <c r="C5" s="4" t="s">
        <v>28</v>
      </c>
      <c r="D5" s="4" t="s">
        <v>28</v>
      </c>
      <c r="E5" s="5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28</v>
      </c>
      <c r="K5" s="4" t="s">
        <v>28</v>
      </c>
      <c r="L5" s="4" t="s">
        <v>28</v>
      </c>
      <c r="M5" s="4" t="s">
        <v>28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ht="12.75">
      <c r="A6" s="2" t="s">
        <v>26</v>
      </c>
    </row>
    <row r="7" spans="1:13" ht="12.75">
      <c r="A7" s="1" t="s">
        <v>22</v>
      </c>
      <c r="B7">
        <f>SUM(B8:B11)</f>
        <v>18319</v>
      </c>
      <c r="C7">
        <f aca="true" t="shared" si="0" ref="C7:M7">SUM(C8:C11)</f>
        <v>33398</v>
      </c>
      <c r="D7">
        <f t="shared" si="0"/>
        <v>107782</v>
      </c>
      <c r="E7">
        <f t="shared" si="0"/>
        <v>22221</v>
      </c>
      <c r="F7">
        <f t="shared" si="0"/>
        <v>60124</v>
      </c>
      <c r="G7">
        <f t="shared" si="0"/>
        <v>67803</v>
      </c>
      <c r="H7">
        <f t="shared" si="0"/>
        <v>64509</v>
      </c>
      <c r="I7">
        <f t="shared" si="0"/>
        <v>85987</v>
      </c>
      <c r="J7">
        <f t="shared" si="0"/>
        <v>117081</v>
      </c>
      <c r="K7">
        <f t="shared" si="0"/>
        <v>255331</v>
      </c>
      <c r="L7">
        <f t="shared" si="0"/>
        <v>290730</v>
      </c>
      <c r="M7">
        <f t="shared" si="0"/>
        <v>351515</v>
      </c>
    </row>
    <row r="8" spans="1:13" ht="12.75">
      <c r="A8" t="s">
        <v>0</v>
      </c>
      <c r="B8">
        <v>8437</v>
      </c>
      <c r="C8">
        <v>11254</v>
      </c>
      <c r="D8">
        <v>70168</v>
      </c>
      <c r="E8">
        <v>5154</v>
      </c>
      <c r="F8">
        <v>5774</v>
      </c>
      <c r="G8">
        <v>9738</v>
      </c>
      <c r="H8">
        <v>22459</v>
      </c>
      <c r="I8">
        <v>35122</v>
      </c>
      <c r="J8">
        <v>52132</v>
      </c>
      <c r="K8">
        <v>77995</v>
      </c>
      <c r="L8">
        <v>66050</v>
      </c>
      <c r="M8">
        <v>91857</v>
      </c>
    </row>
    <row r="9" spans="1:13" ht="12.75">
      <c r="A9" t="s">
        <v>1</v>
      </c>
      <c r="B9">
        <v>9730</v>
      </c>
      <c r="C9">
        <v>21956</v>
      </c>
      <c r="D9">
        <v>36872</v>
      </c>
      <c r="E9">
        <v>16492</v>
      </c>
      <c r="F9">
        <v>53506</v>
      </c>
      <c r="G9">
        <v>56876</v>
      </c>
      <c r="H9">
        <v>39796</v>
      </c>
      <c r="I9">
        <v>47634</v>
      </c>
      <c r="J9">
        <v>60607</v>
      </c>
      <c r="K9">
        <v>172334</v>
      </c>
      <c r="L9">
        <v>217678</v>
      </c>
      <c r="M9">
        <v>247475</v>
      </c>
    </row>
    <row r="10" spans="1:13" ht="12.75">
      <c r="A10" t="s">
        <v>2</v>
      </c>
      <c r="B10">
        <v>66</v>
      </c>
      <c r="C10">
        <v>188</v>
      </c>
      <c r="D10">
        <v>720</v>
      </c>
      <c r="E10">
        <v>415</v>
      </c>
      <c r="F10">
        <v>741</v>
      </c>
      <c r="G10">
        <v>981</v>
      </c>
      <c r="H10">
        <v>2079</v>
      </c>
      <c r="I10">
        <v>2923</v>
      </c>
      <c r="J10">
        <v>4120</v>
      </c>
      <c r="K10">
        <v>4746</v>
      </c>
      <c r="L10">
        <v>6659</v>
      </c>
      <c r="M10">
        <v>11844</v>
      </c>
    </row>
    <row r="11" spans="1:13" ht="12.75">
      <c r="A11" t="s">
        <v>3</v>
      </c>
      <c r="B11">
        <v>86</v>
      </c>
      <c r="C11" s="3" t="s">
        <v>29</v>
      </c>
      <c r="D11">
        <v>22</v>
      </c>
      <c r="E11">
        <v>160</v>
      </c>
      <c r="F11">
        <v>103</v>
      </c>
      <c r="G11">
        <v>208</v>
      </c>
      <c r="H11">
        <v>175</v>
      </c>
      <c r="I11">
        <v>308</v>
      </c>
      <c r="J11">
        <v>222</v>
      </c>
      <c r="K11">
        <v>256</v>
      </c>
      <c r="L11">
        <v>343</v>
      </c>
      <c r="M11">
        <v>339</v>
      </c>
    </row>
    <row r="12" spans="1:13" ht="12.75">
      <c r="A12" s="1" t="s">
        <v>23</v>
      </c>
      <c r="B12">
        <f>SUM(B13:B18)</f>
        <v>35721</v>
      </c>
      <c r="C12">
        <f aca="true" t="shared" si="1" ref="C12:M12">SUM(C13:C18)</f>
        <v>64586</v>
      </c>
      <c r="D12">
        <f t="shared" si="1"/>
        <v>119896</v>
      </c>
      <c r="E12">
        <f t="shared" si="1"/>
        <v>158373</v>
      </c>
      <c r="F12">
        <f t="shared" si="1"/>
        <v>95436</v>
      </c>
      <c r="G12">
        <f t="shared" si="1"/>
        <v>97997</v>
      </c>
      <c r="H12">
        <f t="shared" si="1"/>
        <v>201681</v>
      </c>
      <c r="I12">
        <f t="shared" si="1"/>
        <v>181435</v>
      </c>
      <c r="J12">
        <f t="shared" si="1"/>
        <v>177435</v>
      </c>
      <c r="K12">
        <f t="shared" si="1"/>
        <v>205492</v>
      </c>
      <c r="L12">
        <f t="shared" si="1"/>
        <v>222334</v>
      </c>
      <c r="M12">
        <f t="shared" si="1"/>
        <v>239641</v>
      </c>
    </row>
    <row r="13" spans="1:13" ht="12.75">
      <c r="A13" t="s">
        <v>4</v>
      </c>
      <c r="B13">
        <v>719</v>
      </c>
      <c r="C13">
        <v>2699</v>
      </c>
      <c r="D13">
        <v>7683</v>
      </c>
      <c r="E13">
        <v>2675</v>
      </c>
      <c r="F13">
        <v>4774</v>
      </c>
      <c r="G13">
        <v>6105</v>
      </c>
      <c r="H13">
        <v>4895</v>
      </c>
      <c r="I13">
        <v>5307</v>
      </c>
      <c r="J13">
        <v>6048</v>
      </c>
      <c r="K13">
        <v>5842</v>
      </c>
      <c r="L13">
        <v>19600</v>
      </c>
      <c r="M13">
        <v>11509</v>
      </c>
    </row>
    <row r="14" spans="1:13" ht="12.75">
      <c r="A14" t="s">
        <v>5</v>
      </c>
      <c r="B14">
        <v>11930</v>
      </c>
      <c r="C14">
        <v>11503</v>
      </c>
      <c r="D14">
        <v>12921</v>
      </c>
      <c r="E14">
        <v>12398</v>
      </c>
      <c r="F14">
        <v>15639</v>
      </c>
      <c r="G14">
        <v>20064</v>
      </c>
      <c r="H14">
        <v>26749</v>
      </c>
      <c r="I14">
        <v>30767</v>
      </c>
      <c r="J14">
        <v>31538</v>
      </c>
      <c r="K14">
        <v>46885</v>
      </c>
      <c r="L14">
        <v>49035</v>
      </c>
      <c r="M14">
        <v>50517</v>
      </c>
    </row>
    <row r="15" spans="1:13" ht="12.75">
      <c r="A15" t="s">
        <v>6</v>
      </c>
      <c r="B15">
        <v>13559</v>
      </c>
      <c r="C15">
        <v>19346</v>
      </c>
      <c r="D15">
        <v>35836</v>
      </c>
      <c r="E15">
        <v>33350</v>
      </c>
      <c r="F15">
        <v>19197</v>
      </c>
      <c r="G15">
        <v>17417</v>
      </c>
      <c r="H15">
        <v>19046</v>
      </c>
      <c r="I15">
        <v>33521</v>
      </c>
      <c r="J15">
        <v>50945</v>
      </c>
      <c r="K15">
        <v>57123</v>
      </c>
      <c r="L15">
        <v>60001</v>
      </c>
      <c r="M15">
        <v>66758</v>
      </c>
    </row>
    <row r="16" spans="1:13" ht="12.75">
      <c r="A16" t="s">
        <v>7</v>
      </c>
      <c r="B16">
        <v>324</v>
      </c>
      <c r="C16">
        <v>5236</v>
      </c>
      <c r="D16">
        <v>3362</v>
      </c>
      <c r="E16">
        <v>22017</v>
      </c>
      <c r="F16">
        <v>9535</v>
      </c>
      <c r="G16">
        <v>11119</v>
      </c>
      <c r="H16">
        <v>99631</v>
      </c>
      <c r="I16">
        <v>59025</v>
      </c>
      <c r="J16">
        <v>40738</v>
      </c>
      <c r="K16">
        <v>35039</v>
      </c>
      <c r="L16">
        <v>30821</v>
      </c>
      <c r="M16">
        <v>30509</v>
      </c>
    </row>
    <row r="17" spans="1:13" ht="12.75">
      <c r="A17" t="s">
        <v>8</v>
      </c>
      <c r="B17">
        <v>8810</v>
      </c>
      <c r="C17">
        <v>11740</v>
      </c>
      <c r="D17">
        <v>7738</v>
      </c>
      <c r="E17">
        <v>18385</v>
      </c>
      <c r="F17">
        <v>22584</v>
      </c>
      <c r="G17">
        <v>12806</v>
      </c>
      <c r="H17">
        <v>11397</v>
      </c>
      <c r="I17">
        <v>11741</v>
      </c>
      <c r="J17">
        <v>15987</v>
      </c>
      <c r="K17">
        <v>21977</v>
      </c>
      <c r="L17">
        <v>29806</v>
      </c>
      <c r="M17">
        <v>34027</v>
      </c>
    </row>
    <row r="18" spans="1:13" ht="12.75">
      <c r="A18" t="s">
        <v>9</v>
      </c>
      <c r="B18">
        <v>379</v>
      </c>
      <c r="C18">
        <v>14062</v>
      </c>
      <c r="D18">
        <v>52356</v>
      </c>
      <c r="E18">
        <v>69548</v>
      </c>
      <c r="F18">
        <v>23707</v>
      </c>
      <c r="G18">
        <v>30486</v>
      </c>
      <c r="H18">
        <v>39963</v>
      </c>
      <c r="I18">
        <v>41074</v>
      </c>
      <c r="J18">
        <v>32179</v>
      </c>
      <c r="K18">
        <v>38626</v>
      </c>
      <c r="L18">
        <v>33071</v>
      </c>
      <c r="M18">
        <v>46321</v>
      </c>
    </row>
    <row r="19" spans="1:13" ht="12.75">
      <c r="A19" s="1" t="s">
        <v>24</v>
      </c>
      <c r="B19">
        <f>SUM(B20:B25)</f>
        <v>3162</v>
      </c>
      <c r="C19">
        <f aca="true" t="shared" si="2" ref="C19:M19">SUM(C20:C25)</f>
        <v>7971</v>
      </c>
      <c r="D19">
        <f t="shared" si="2"/>
        <v>24641</v>
      </c>
      <c r="E19">
        <f t="shared" si="2"/>
        <v>21948</v>
      </c>
      <c r="F19">
        <f t="shared" si="2"/>
        <v>32212</v>
      </c>
      <c r="G19">
        <f t="shared" si="2"/>
        <v>32027</v>
      </c>
      <c r="H19">
        <f t="shared" si="2"/>
        <v>51269</v>
      </c>
      <c r="I19">
        <f t="shared" si="2"/>
        <v>50321</v>
      </c>
      <c r="J19">
        <f t="shared" si="2"/>
        <v>59280</v>
      </c>
      <c r="K19">
        <f t="shared" si="2"/>
        <v>61251</v>
      </c>
      <c r="L19">
        <f t="shared" si="2"/>
        <v>65922</v>
      </c>
      <c r="M19">
        <f t="shared" si="2"/>
        <v>54493</v>
      </c>
    </row>
    <row r="20" spans="1:13" ht="12.75">
      <c r="A20" t="s">
        <v>10</v>
      </c>
      <c r="B20">
        <v>685</v>
      </c>
      <c r="C20">
        <v>2216</v>
      </c>
      <c r="D20">
        <v>10696</v>
      </c>
      <c r="E20">
        <v>6648</v>
      </c>
      <c r="F20">
        <v>11883</v>
      </c>
      <c r="G20">
        <v>9071</v>
      </c>
      <c r="H20">
        <v>11877</v>
      </c>
      <c r="I20">
        <v>16011</v>
      </c>
      <c r="J20">
        <v>20861</v>
      </c>
      <c r="K20">
        <v>16388</v>
      </c>
      <c r="L20">
        <v>16916</v>
      </c>
      <c r="M20" s="3" t="s">
        <v>29</v>
      </c>
    </row>
    <row r="21" spans="1:13" ht="12.75">
      <c r="A21" t="s">
        <v>11</v>
      </c>
      <c r="B21">
        <v>404</v>
      </c>
      <c r="C21">
        <v>1391</v>
      </c>
      <c r="D21">
        <v>1953</v>
      </c>
      <c r="E21">
        <v>2350</v>
      </c>
      <c r="F21">
        <v>1704</v>
      </c>
      <c r="G21">
        <v>1937</v>
      </c>
      <c r="H21">
        <v>4427</v>
      </c>
      <c r="I21">
        <v>6730</v>
      </c>
      <c r="J21">
        <v>7890</v>
      </c>
      <c r="K21">
        <v>9962</v>
      </c>
      <c r="L21">
        <v>14547</v>
      </c>
      <c r="M21">
        <v>13232</v>
      </c>
    </row>
    <row r="22" spans="1:13" ht="12.75">
      <c r="A22" t="s">
        <v>12</v>
      </c>
      <c r="B22">
        <v>626</v>
      </c>
      <c r="C22">
        <v>2004</v>
      </c>
      <c r="D22">
        <v>6360</v>
      </c>
      <c r="E22">
        <v>4148</v>
      </c>
      <c r="F22">
        <v>6013</v>
      </c>
      <c r="G22">
        <v>6993</v>
      </c>
      <c r="H22">
        <v>8669</v>
      </c>
      <c r="I22">
        <v>8977</v>
      </c>
      <c r="J22">
        <v>9763</v>
      </c>
      <c r="K22">
        <v>13538</v>
      </c>
      <c r="L22">
        <v>12994</v>
      </c>
      <c r="M22">
        <v>14136</v>
      </c>
    </row>
    <row r="23" spans="1:13" ht="12.75">
      <c r="A23" t="s">
        <v>13</v>
      </c>
      <c r="B23">
        <v>792</v>
      </c>
      <c r="C23">
        <v>972</v>
      </c>
      <c r="D23">
        <v>3167</v>
      </c>
      <c r="E23">
        <v>2648</v>
      </c>
      <c r="F23">
        <v>2669</v>
      </c>
      <c r="G23">
        <v>2985</v>
      </c>
      <c r="H23">
        <v>3123</v>
      </c>
      <c r="I23">
        <v>4277</v>
      </c>
      <c r="J23">
        <v>3537</v>
      </c>
      <c r="K23">
        <v>3925</v>
      </c>
      <c r="L23">
        <v>4123</v>
      </c>
      <c r="M23">
        <v>5357</v>
      </c>
    </row>
    <row r="24" spans="1:13" ht="12.75">
      <c r="A24" t="s">
        <v>14</v>
      </c>
      <c r="B24">
        <v>655</v>
      </c>
      <c r="C24">
        <v>1388</v>
      </c>
      <c r="D24">
        <v>2465</v>
      </c>
      <c r="E24">
        <v>4252</v>
      </c>
      <c r="F24">
        <v>1860</v>
      </c>
      <c r="G24">
        <v>2212</v>
      </c>
      <c r="H24">
        <v>12995</v>
      </c>
      <c r="I24">
        <v>4762</v>
      </c>
      <c r="J24">
        <v>5800</v>
      </c>
      <c r="K24">
        <v>4567</v>
      </c>
      <c r="L24">
        <v>5507</v>
      </c>
      <c r="M24">
        <v>9369</v>
      </c>
    </row>
    <row r="25" spans="1:13" ht="12.75">
      <c r="A25" t="s">
        <v>15</v>
      </c>
      <c r="B25" s="3" t="s">
        <v>29</v>
      </c>
      <c r="C25" s="3" t="s">
        <v>29</v>
      </c>
      <c r="D25" s="3" t="s">
        <v>29</v>
      </c>
      <c r="E25">
        <v>1902</v>
      </c>
      <c r="F25">
        <v>8083</v>
      </c>
      <c r="G25">
        <v>8829</v>
      </c>
      <c r="H25">
        <v>10178</v>
      </c>
      <c r="I25">
        <v>9564</v>
      </c>
      <c r="J25">
        <v>11429</v>
      </c>
      <c r="K25">
        <v>12871</v>
      </c>
      <c r="L25">
        <v>11835</v>
      </c>
      <c r="M25">
        <v>12399</v>
      </c>
    </row>
    <row r="26" spans="1:13" ht="12.75">
      <c r="A26" s="1" t="s">
        <v>25</v>
      </c>
      <c r="B26">
        <f>SUM(B27:B32)</f>
        <v>300745</v>
      </c>
      <c r="C26">
        <f aca="true" t="shared" si="3" ref="C26:M26">SUM(C27:C32)</f>
        <v>540681</v>
      </c>
      <c r="D26">
        <f t="shared" si="3"/>
        <v>1091834</v>
      </c>
      <c r="E26">
        <f t="shared" si="3"/>
        <v>1149352</v>
      </c>
      <c r="F26">
        <f t="shared" si="3"/>
        <v>2541562</v>
      </c>
      <c r="G26">
        <f t="shared" si="3"/>
        <v>3032800</v>
      </c>
      <c r="H26">
        <f t="shared" si="3"/>
        <v>3270450</v>
      </c>
      <c r="I26">
        <f t="shared" si="3"/>
        <v>2972169</v>
      </c>
      <c r="J26">
        <f t="shared" si="3"/>
        <v>3187764</v>
      </c>
      <c r="K26">
        <f t="shared" si="3"/>
        <v>3615672</v>
      </c>
      <c r="L26">
        <f t="shared" si="3"/>
        <v>3569275</v>
      </c>
      <c r="M26">
        <f t="shared" si="3"/>
        <v>3565734</v>
      </c>
    </row>
    <row r="27" spans="1:13" ht="12.75">
      <c r="A27" t="s">
        <v>16</v>
      </c>
      <c r="B27">
        <v>46605</v>
      </c>
      <c r="C27">
        <v>58079</v>
      </c>
      <c r="D27">
        <v>100649</v>
      </c>
      <c r="E27">
        <v>91382</v>
      </c>
      <c r="F27">
        <v>231725</v>
      </c>
      <c r="G27">
        <v>201410</v>
      </c>
      <c r="H27">
        <v>209889</v>
      </c>
      <c r="I27">
        <v>216292</v>
      </c>
      <c r="J27">
        <v>233875</v>
      </c>
      <c r="K27">
        <v>261216</v>
      </c>
      <c r="L27">
        <v>270193</v>
      </c>
      <c r="M27">
        <v>293313</v>
      </c>
    </row>
    <row r="28" spans="1:13" ht="12.75">
      <c r="A28" t="s">
        <v>17</v>
      </c>
      <c r="B28">
        <v>71281</v>
      </c>
      <c r="C28">
        <v>147691</v>
      </c>
      <c r="D28">
        <v>327453</v>
      </c>
      <c r="E28">
        <v>228189</v>
      </c>
      <c r="F28">
        <v>600281</v>
      </c>
      <c r="G28">
        <v>617024</v>
      </c>
      <c r="H28">
        <v>636785</v>
      </c>
      <c r="I28">
        <v>509816</v>
      </c>
      <c r="J28">
        <v>546199</v>
      </c>
      <c r="K28">
        <v>712902</v>
      </c>
      <c r="L28">
        <v>637271</v>
      </c>
      <c r="M28">
        <v>572919</v>
      </c>
    </row>
    <row r="29" spans="1:13" ht="12.75">
      <c r="A29" t="s">
        <v>18</v>
      </c>
      <c r="B29" s="3" t="s">
        <v>29</v>
      </c>
      <c r="C29" s="3" t="s">
        <v>29</v>
      </c>
      <c r="D29" s="3" t="s">
        <v>29</v>
      </c>
      <c r="E29" s="3" t="s">
        <v>29</v>
      </c>
      <c r="F29" s="3" t="s">
        <v>29</v>
      </c>
      <c r="G29">
        <v>539405</v>
      </c>
      <c r="H29">
        <v>597465</v>
      </c>
      <c r="I29">
        <v>472516</v>
      </c>
      <c r="J29">
        <v>505203</v>
      </c>
      <c r="K29">
        <v>493264</v>
      </c>
      <c r="L29">
        <v>576950</v>
      </c>
      <c r="M29">
        <v>474830</v>
      </c>
    </row>
    <row r="30" spans="1:13" ht="12.75">
      <c r="A30" t="s">
        <v>19</v>
      </c>
      <c r="B30">
        <v>10523</v>
      </c>
      <c r="C30">
        <v>21088</v>
      </c>
      <c r="D30">
        <v>38526</v>
      </c>
      <c r="E30">
        <v>48606</v>
      </c>
      <c r="F30">
        <v>125261</v>
      </c>
      <c r="G30">
        <v>101848</v>
      </c>
      <c r="H30">
        <v>113691</v>
      </c>
      <c r="I30">
        <v>132955</v>
      </c>
      <c r="J30">
        <v>153729</v>
      </c>
      <c r="K30">
        <v>162204</v>
      </c>
      <c r="L30">
        <v>174983</v>
      </c>
      <c r="M30">
        <v>184788</v>
      </c>
    </row>
    <row r="31" spans="1:13" ht="12.75">
      <c r="A31" t="s">
        <v>20</v>
      </c>
      <c r="B31">
        <v>49859</v>
      </c>
      <c r="C31">
        <v>111478</v>
      </c>
      <c r="D31">
        <v>288096</v>
      </c>
      <c r="E31">
        <v>338181</v>
      </c>
      <c r="F31">
        <v>781777</v>
      </c>
      <c r="G31">
        <v>770029</v>
      </c>
      <c r="H31">
        <v>858322</v>
      </c>
      <c r="I31">
        <v>792162</v>
      </c>
      <c r="J31">
        <v>826013</v>
      </c>
      <c r="K31">
        <v>995444</v>
      </c>
      <c r="L31">
        <v>954851</v>
      </c>
      <c r="M31">
        <v>998985</v>
      </c>
    </row>
    <row r="32" spans="1:13" ht="12.75">
      <c r="A32" t="s">
        <v>21</v>
      </c>
      <c r="B32">
        <v>122477</v>
      </c>
      <c r="C32">
        <v>202345</v>
      </c>
      <c r="D32">
        <v>337110</v>
      </c>
      <c r="E32">
        <v>442994</v>
      </c>
      <c r="F32">
        <v>802518</v>
      </c>
      <c r="G32">
        <v>803084</v>
      </c>
      <c r="H32">
        <v>854298</v>
      </c>
      <c r="I32">
        <v>848428</v>
      </c>
      <c r="J32">
        <v>922745</v>
      </c>
      <c r="K32">
        <v>990642</v>
      </c>
      <c r="L32">
        <v>955027</v>
      </c>
      <c r="M32">
        <v>1040899</v>
      </c>
    </row>
    <row r="34" spans="1:13" ht="12.75">
      <c r="A34" t="s">
        <v>30</v>
      </c>
      <c r="B34">
        <v>91737</v>
      </c>
      <c r="C34">
        <v>146931</v>
      </c>
      <c r="D34">
        <v>314378</v>
      </c>
      <c r="E34">
        <v>590973</v>
      </c>
      <c r="F34">
        <v>930827</v>
      </c>
      <c r="G34">
        <v>939577</v>
      </c>
      <c r="H34">
        <v>1031959</v>
      </c>
      <c r="I34">
        <v>1046060</v>
      </c>
      <c r="J34">
        <v>1109672</v>
      </c>
      <c r="K34">
        <v>1288962</v>
      </c>
      <c r="L34">
        <v>1354422</v>
      </c>
      <c r="M34">
        <v>1406380</v>
      </c>
    </row>
    <row r="35" spans="1:13" ht="12.75">
      <c r="A35" t="s">
        <v>31</v>
      </c>
      <c r="B35">
        <v>15056</v>
      </c>
      <c r="C35">
        <v>36201</v>
      </c>
      <c r="D35">
        <v>105381</v>
      </c>
      <c r="E35">
        <v>61973</v>
      </c>
      <c r="F35">
        <v>111747</v>
      </c>
      <c r="G35">
        <v>149243</v>
      </c>
      <c r="H35">
        <v>198564</v>
      </c>
      <c r="I35">
        <v>250740</v>
      </c>
      <c r="J35">
        <v>324868</v>
      </c>
      <c r="K35">
        <v>202859</v>
      </c>
      <c r="L35">
        <v>209844</v>
      </c>
      <c r="M35">
        <v>247416</v>
      </c>
    </row>
    <row r="38" spans="1:13" ht="12.75">
      <c r="A38" s="8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</sheetData>
  <mergeCells count="4">
    <mergeCell ref="A38:M38"/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Princeton Affiliate</cp:lastModifiedBy>
  <dcterms:created xsi:type="dcterms:W3CDTF">2002-03-08T16:22:32Z</dcterms:created>
  <dcterms:modified xsi:type="dcterms:W3CDTF">2002-03-18T16:38:26Z</dcterms:modified>
  <cp:category/>
  <cp:version/>
  <cp:contentType/>
  <cp:contentStatus/>
</cp:coreProperties>
</file>