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6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<sst xmlns="http://schemas.openxmlformats.org/spreadsheetml/2006/main" count="29" uniqueCount="25">
  <si>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ARG</t>
  </si>
  <si>
    <t>FOX</t>
  </si>
  <si>
    <t>Newsweek</t>
  </si>
  <si>
    <t>TIPP</t>
  </si>
  <si>
    <t>GWU</t>
  </si>
  <si>
    <t>Gallup</t>
  </si>
  <si>
    <t>LA Times</t>
  </si>
  <si>
    <t>Rasmussen</t>
  </si>
  <si>
    <t>median</t>
  </si>
  <si>
    <t>Nader</t>
  </si>
  <si>
    <t>yougov</t>
  </si>
  <si>
    <t>Battleground</t>
  </si>
  <si>
    <t>Zogby</t>
  </si>
  <si>
    <t>WashPost</t>
  </si>
  <si>
    <t>job app</t>
  </si>
  <si>
    <t>CNN/USAT/Gallup</t>
  </si>
  <si>
    <t>AP-Ipsos</t>
  </si>
  <si>
    <t>Pew</t>
  </si>
  <si>
    <t>CBS</t>
  </si>
  <si>
    <t>NBC/WSJ</t>
  </si>
  <si>
    <t>Fox</t>
  </si>
  <si>
    <t>CBS/NYT</t>
  </si>
  <si>
    <t>ABC News</t>
  </si>
  <si>
    <t>Marist 3-way</t>
  </si>
  <si>
    <t>ICR 3-way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</si>
</sst>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B1">
      <selection activeCell="O11" sqref="O11"/>
    </sheetView>
  </sheetViews>
  <sheetFormatPr defaultColWidth="9.140625" defaultRowHeight="12.75"/>
  <cols>
    <col min="1" max="1" width="12.00390625" style="0" customWidth="1"/>
    <col min="2" max="2" width="5.28125" style="0" customWidth="1"/>
    <col min="3" max="3" width="5.140625" style="0" customWidth="1"/>
    <col min="4" max="4" width="4.140625" style="0" customWidth="1"/>
    <col min="7" max="7" width="5.28125" style="0" customWidth="1"/>
    <col min="8" max="8" width="5.8515625" style="0" customWidth="1"/>
    <col min="9" max="9" width="4.00390625" style="0" customWidth="1"/>
    <col min="10" max="10" width="1.8515625" style="0" customWidth="1"/>
    <col min="11" max="11" width="5.7109375" style="0" customWidth="1"/>
    <col min="12" max="12" width="6.140625" style="0" customWidth="1"/>
    <col min="14" max="14" width="15.8515625" style="0" customWidth="1"/>
  </cols>
  <sheetData>
    <row r="1" spans="1:15" ht="12.75">
      <c r="A1" t="s">
        <v>5</v>
      </c>
      <c r="B1">
        <v>49</v>
      </c>
      <c r="C1">
        <v>47</v>
      </c>
      <c r="H1" t="s">
        <v>9</v>
      </c>
      <c r="I1">
        <v>1</v>
      </c>
      <c r="K1">
        <f>ABS(B1-B$17)</f>
        <v>1</v>
      </c>
      <c r="L1">
        <f>ABS(C1-C$17)</f>
        <v>0</v>
      </c>
      <c r="O1" t="s">
        <v>14</v>
      </c>
    </row>
    <row r="2" spans="1:16" ht="12.75">
      <c r="A2" t="s">
        <v>19</v>
      </c>
      <c r="B2">
        <v>48</v>
      </c>
      <c r="C2">
        <v>47</v>
      </c>
      <c r="I2">
        <v>1</v>
      </c>
      <c r="K2">
        <f>ABS(B2-B$17)</f>
        <v>0</v>
      </c>
      <c r="L2">
        <f>ABS(C2-C$17)</f>
        <v>0</v>
      </c>
      <c r="N2" t="s">
        <v>2</v>
      </c>
      <c r="O2">
        <v>46</v>
      </c>
      <c r="P2">
        <f>ABS(O2-O$15)</f>
        <v>3</v>
      </c>
    </row>
    <row r="3" spans="1:16" ht="12.75">
      <c r="A3" t="s">
        <v>20</v>
      </c>
      <c r="B3">
        <v>46</v>
      </c>
      <c r="C3">
        <v>47</v>
      </c>
      <c r="I3">
        <v>1</v>
      </c>
      <c r="K3">
        <f>ABS(B3-B$17)</f>
        <v>2</v>
      </c>
      <c r="L3">
        <f>ABS(C3-C$17)</f>
        <v>0</v>
      </c>
      <c r="N3" t="s">
        <v>1</v>
      </c>
      <c r="O3">
        <v>49</v>
      </c>
      <c r="P3">
        <f aca="true" t="shared" si="0" ref="P3:P11">ABS(O3-O$15)</f>
        <v>0</v>
      </c>
    </row>
    <row r="4" spans="1:16" ht="12.75">
      <c r="A4" t="s">
        <v>3</v>
      </c>
      <c r="B4">
        <v>47</v>
      </c>
      <c r="C4">
        <v>42</v>
      </c>
      <c r="I4">
        <v>1</v>
      </c>
      <c r="K4">
        <f>ABS(B4-B$17)</f>
        <v>1</v>
      </c>
      <c r="L4">
        <f>ABS(C4-C$17)</f>
        <v>5</v>
      </c>
      <c r="N4" t="s">
        <v>7</v>
      </c>
      <c r="O4">
        <v>51</v>
      </c>
      <c r="P4">
        <f t="shared" si="0"/>
        <v>2</v>
      </c>
    </row>
    <row r="5" spans="1:16" ht="12.75">
      <c r="A5" t="s">
        <v>7</v>
      </c>
      <c r="B5">
        <v>48</v>
      </c>
      <c r="C5">
        <v>47</v>
      </c>
      <c r="I5">
        <v>0</v>
      </c>
      <c r="K5">
        <f>ABS(B5-B$17)</f>
        <v>0</v>
      </c>
      <c r="L5">
        <f>ABS(C5-C$17)</f>
        <v>0</v>
      </c>
      <c r="N5" t="s">
        <v>4</v>
      </c>
      <c r="O5">
        <v>53</v>
      </c>
      <c r="P5">
        <f t="shared" si="0"/>
        <v>4</v>
      </c>
    </row>
    <row r="6" spans="1:16" ht="12.75">
      <c r="A6" t="s">
        <v>21</v>
      </c>
      <c r="B6">
        <v>49</v>
      </c>
      <c r="C6">
        <v>46</v>
      </c>
      <c r="I6">
        <v>1</v>
      </c>
      <c r="K6">
        <f>ABS(B6-B$17)</f>
        <v>1</v>
      </c>
      <c r="L6">
        <f>ABS(C6-C$17)</f>
        <v>1</v>
      </c>
      <c r="N6" t="s">
        <v>15</v>
      </c>
      <c r="O6">
        <v>51</v>
      </c>
      <c r="P6">
        <f t="shared" si="0"/>
        <v>2</v>
      </c>
    </row>
    <row r="7" spans="1:16" ht="12.75">
      <c r="A7" t="s">
        <v>12</v>
      </c>
      <c r="B7">
        <v>48</v>
      </c>
      <c r="C7">
        <v>48</v>
      </c>
      <c r="I7">
        <v>0</v>
      </c>
      <c r="K7">
        <f>ABS(B7-B$17)</f>
        <v>0</v>
      </c>
      <c r="L7">
        <f>ABS(C7-C$17)</f>
        <v>1</v>
      </c>
      <c r="N7" t="s">
        <v>6</v>
      </c>
      <c r="O7">
        <v>49</v>
      </c>
      <c r="P7">
        <f t="shared" si="0"/>
        <v>0</v>
      </c>
    </row>
    <row r="8" spans="1:16" ht="12.75">
      <c r="A8" t="s">
        <v>0</v>
      </c>
      <c r="B8">
        <v>48</v>
      </c>
      <c r="C8">
        <v>49</v>
      </c>
      <c r="I8">
        <v>2</v>
      </c>
      <c r="K8">
        <f>ABS(B8-B$17)</f>
        <v>0</v>
      </c>
      <c r="L8">
        <f>ABS(C8-C$17)</f>
        <v>2</v>
      </c>
      <c r="N8" t="s">
        <v>16</v>
      </c>
      <c r="O8">
        <v>47</v>
      </c>
      <c r="P8">
        <f t="shared" si="0"/>
        <v>2</v>
      </c>
    </row>
    <row r="9" spans="1:16" ht="12.75">
      <c r="A9" t="s">
        <v>17</v>
      </c>
      <c r="B9">
        <v>51</v>
      </c>
      <c r="C9">
        <v>48</v>
      </c>
      <c r="I9">
        <v>1</v>
      </c>
      <c r="K9">
        <f>ABS(B9-B$17)</f>
        <v>3</v>
      </c>
      <c r="L9">
        <f>ABS(C9-C$17)</f>
        <v>1</v>
      </c>
      <c r="N9" t="s">
        <v>17</v>
      </c>
      <c r="O9">
        <v>44</v>
      </c>
      <c r="P9">
        <f t="shared" si="0"/>
        <v>5</v>
      </c>
    </row>
    <row r="10" spans="1:16" ht="12.75">
      <c r="A10" t="s">
        <v>22</v>
      </c>
      <c r="B10">
        <v>49</v>
      </c>
      <c r="C10">
        <v>48</v>
      </c>
      <c r="I10">
        <v>1</v>
      </c>
      <c r="K10">
        <f>ABS(B10-B$17)</f>
        <v>1</v>
      </c>
      <c r="L10">
        <f>ABS(C10-C$17)</f>
        <v>1</v>
      </c>
      <c r="N10" t="s">
        <v>18</v>
      </c>
      <c r="O10">
        <v>44</v>
      </c>
      <c r="P10">
        <f t="shared" si="0"/>
        <v>5</v>
      </c>
    </row>
    <row r="11" spans="1:16" ht="12.75">
      <c r="A11" t="s">
        <v>13</v>
      </c>
      <c r="B11">
        <v>48</v>
      </c>
      <c r="C11">
        <v>48</v>
      </c>
      <c r="K11">
        <f>ABS(B11-B$17)</f>
        <v>0</v>
      </c>
      <c r="L11">
        <f>ABS(C11-C$17)</f>
        <v>1</v>
      </c>
      <c r="N11" t="s">
        <v>19</v>
      </c>
      <c r="O11">
        <v>49</v>
      </c>
      <c r="P11">
        <f t="shared" si="0"/>
        <v>0</v>
      </c>
    </row>
    <row r="12" spans="1:12" ht="12.75">
      <c r="A12" t="s">
        <v>2</v>
      </c>
      <c r="B12">
        <v>51</v>
      </c>
      <c r="C12">
        <v>45</v>
      </c>
      <c r="K12">
        <f>ABS(B12-B$17)</f>
        <v>3</v>
      </c>
      <c r="L12">
        <f>ABS(C12-C$17)</f>
        <v>2</v>
      </c>
    </row>
    <row r="13" spans="1:12" ht="12.75">
      <c r="A13" t="s">
        <v>11</v>
      </c>
      <c r="B13">
        <v>51</v>
      </c>
      <c r="C13">
        <v>46</v>
      </c>
      <c r="K13">
        <f>ABS(B13-B$17)</f>
        <v>3</v>
      </c>
      <c r="L13">
        <f>ABS(C13-C$17)</f>
        <v>1</v>
      </c>
    </row>
    <row r="14" spans="1:12" ht="12.75">
      <c r="A14" t="s">
        <v>23</v>
      </c>
      <c r="B14">
        <v>48</v>
      </c>
      <c r="C14">
        <v>49</v>
      </c>
      <c r="K14">
        <f>ABS(B14-B$17)</f>
        <v>0</v>
      </c>
      <c r="L14">
        <f>ABS(C14-C$17)</f>
        <v>2</v>
      </c>
    </row>
    <row r="15" spans="1:16" ht="12.75">
      <c r="A15" t="s">
        <v>24</v>
      </c>
      <c r="B15">
        <v>48</v>
      </c>
      <c r="C15">
        <v>45</v>
      </c>
      <c r="K15">
        <f>ABS(B15-B$17)</f>
        <v>0</v>
      </c>
      <c r="L15">
        <f>ABS(C15-C$17)</f>
        <v>2</v>
      </c>
      <c r="O15" s="1">
        <f>MEDIAN(O1:O14)</f>
        <v>49</v>
      </c>
      <c r="P15" s="3">
        <f>MEDIAN(P2:P14)/0.6745/SQRT(COUNT(P2:P14))</f>
        <v>0.9376657257726847</v>
      </c>
    </row>
    <row r="16" spans="1:12" ht="12.75">
      <c r="A16" t="s">
        <v>10</v>
      </c>
      <c r="B16">
        <v>45</v>
      </c>
      <c r="C16">
        <v>50</v>
      </c>
      <c r="K16">
        <f>ABS(B16-B$17)</f>
        <v>3</v>
      </c>
      <c r="L16">
        <f>ABS(C16-C$17)</f>
        <v>3</v>
      </c>
    </row>
    <row r="17" spans="1:12" ht="12.75">
      <c r="A17" s="1" t="s">
        <v>8</v>
      </c>
      <c r="B17" s="1">
        <f>MEDIAN(B1:B16)</f>
        <v>48</v>
      </c>
      <c r="C17" s="1">
        <f>MEDIAN(C1:C16)</f>
        <v>47</v>
      </c>
      <c r="D17">
        <v>2</v>
      </c>
      <c r="F17">
        <f>SUM(B17:D17)</f>
        <v>97</v>
      </c>
      <c r="G17">
        <f>100-F17</f>
        <v>3</v>
      </c>
      <c r="I17" s="1">
        <f>MEDIAN(I1:I10)</f>
        <v>1</v>
      </c>
      <c r="K17" s="1">
        <f>MEDIAN(K1:K15)</f>
        <v>1</v>
      </c>
      <c r="L17" s="1">
        <f>MEDIAN(L1:L14)</f>
        <v>1</v>
      </c>
    </row>
    <row r="18" spans="7:12" ht="12.75">
      <c r="G18" s="2">
        <f>G17/2</f>
        <v>1.5</v>
      </c>
      <c r="K18">
        <f>K17/0.6745/SQRT(COUNT(B1:B16))</f>
        <v>0.37064492216456635</v>
      </c>
      <c r="L18">
        <f>L17/0.6745/SQRT(COUNT(C1:C16))</f>
        <v>0.37064492216456635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Wang</dc:creator>
  <cp:keywords/>
  <dc:description/>
  <cp:lastModifiedBy>Sam Wang</cp:lastModifiedBy>
  <dcterms:created xsi:type="dcterms:W3CDTF">2004-10-31T05:38:53Z</dcterms:created>
  <dcterms:modified xsi:type="dcterms:W3CDTF">2004-11-01T11:56:27Z</dcterms:modified>
  <cp:category/>
  <cp:version/>
  <cp:contentType/>
  <cp:contentStatus/>
</cp:coreProperties>
</file>